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2"/>
  </bookViews>
  <sheets>
    <sheet name="1" sheetId="13" r:id="rId1"/>
    <sheet name="1-1" sheetId="12" r:id="rId2"/>
    <sheet name="1-2" sheetId="11" r:id="rId3"/>
    <sheet name="2" sheetId="10" r:id="rId4"/>
    <sheet name="2-1" sheetId="9" r:id="rId5"/>
    <sheet name="3" sheetId="8" r:id="rId6"/>
    <sheet name="3-1" sheetId="7" r:id="rId7"/>
    <sheet name="3-2" sheetId="6" r:id="rId8"/>
    <sheet name="3-3" sheetId="5" r:id="rId9"/>
    <sheet name="4" sheetId="4" r:id="rId10"/>
    <sheet name="4-1" sheetId="3" r:id="rId11"/>
    <sheet name="5" sheetId="2" r:id="rId12"/>
    <sheet name="6" sheetId="1" r:id="rId13"/>
    <sheet name="7（1）" sheetId="15" r:id="rId14"/>
    <sheet name="7（2）" sheetId="16" r:id="rId15"/>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5">'3'!$A$1:$IU$6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calcId="144525"/>
</workbook>
</file>

<file path=xl/sharedStrings.xml><?xml version="1.0" encoding="utf-8"?>
<sst xmlns="http://schemas.openxmlformats.org/spreadsheetml/2006/main" count="6207" uniqueCount="877">
  <si>
    <t>表1</t>
  </si>
  <si>
    <t>部门收支总表</t>
  </si>
  <si>
    <t>四川省人力资源和社会保障厅</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</si>
  <si>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</si>
  <si>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</si>
  <si>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</si>
  <si>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</si>
  <si>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</si>
  <si>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</si>
  <si>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</si>
  <si>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</si>
  <si>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</si>
  <si>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</si>
  <si>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</si>
  <si>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</si>
  <si>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</si>
  <si>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</si>
  <si>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</si>
  <si>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</si>
  <si>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</si>
  <si>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</si>
  <si>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</si>
  <si>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</si>
  <si>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</si>
  <si>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</si>
  <si>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</si>
  <si>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</si>
  <si>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</si>
  <si>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</si>
  <si>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</si>
  <si>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</si>
  <si>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</si>
  <si>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</si>
  <si>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</si>
  <si>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</si>
  <si>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</si>
  <si>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</si>
  <si>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</si>
  <si>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</si>
  <si>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</si>
  <si>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</si>
  <si>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</si>
  <si>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</si>
  <si>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</si>
  <si>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</si>
  <si>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</si>
  <si>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</si>
  <si>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</si>
  <si>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</si>
  <si>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</si>
  <si>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</si>
  <si>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</si>
  <si>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</si>
  <si>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</si>
  <si>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</si>
  <si>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</si>
  <si>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</si>
  <si>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</si>
  <si>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</si>
  <si>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</si>
  <si>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</si>
  <si>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</si>
  <si>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</si>
  <si>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</si>
  <si>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</si>
  <si>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</si>
  <si>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</si>
  <si>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</si>
  <si>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</si>
  <si>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</si>
  <si>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</si>
  <si>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</si>
  <si>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</si>
  <si>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</si>
  <si>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</si>
  <si>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</si>
  <si>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</si>
  <si>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</si>
  <si>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</si>
  <si>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</si>
  <si>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四川省人力资源和社会保障厅</t>
  </si>
  <si>
    <t>201</t>
  </si>
  <si>
    <t>03</t>
  </si>
  <si>
    <t>99</t>
  </si>
  <si>
    <t>313301</t>
  </si>
  <si>
    <t xml:space="preserve">    其他政府办公厅（室）及相关机构事务支出</t>
  </si>
  <si>
    <t>10</t>
  </si>
  <si>
    <t>07</t>
  </si>
  <si>
    <t xml:space="preserve">    博士后日常经费</t>
  </si>
  <si>
    <t>205</t>
  </si>
  <si>
    <t>08</t>
  </si>
  <si>
    <t xml:space="preserve">    培训支出</t>
  </si>
  <si>
    <t>208</t>
  </si>
  <si>
    <t>01</t>
  </si>
  <si>
    <t xml:space="preserve">    行政运行</t>
  </si>
  <si>
    <t>02</t>
  </si>
  <si>
    <t xml:space="preserve">    一般行政管理事务</t>
  </si>
  <si>
    <t xml:space="preserve">    社会保险业务管理事务</t>
  </si>
  <si>
    <t xml:space="preserve">    信息化建设</t>
  </si>
  <si>
    <t xml:space="preserve">    其他人力资源和社会保障管理事务支出</t>
  </si>
  <si>
    <t>05</t>
  </si>
  <si>
    <t xml:space="preserve">    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</si>
  <si>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</si>
  <si>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</si>
  <si>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</si>
  <si>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</si>
  <si>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</si>
  <si>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</si>
  <si>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221</t>
  </si>
  <si>
    <t xml:space="preserve">    住房公积金</t>
  </si>
  <si>
    <t xml:space="preserve">    购房补贴</t>
  </si>
  <si>
    <t>参照公务员法管理的事业单位（在蓉）</t>
  </si>
  <si>
    <t xml:space="preserve">  四川省社会保险管理局</t>
  </si>
  <si>
    <t>313607</t>
  </si>
  <si>
    <t>09</t>
  </si>
  <si>
    <t xml:space="preserve">    社会保险经办机构</t>
  </si>
  <si>
    <t xml:space="preserve">    事业单位医疗</t>
  </si>
  <si>
    <t xml:space="preserve">  四川省就业服务管理局</t>
  </si>
  <si>
    <t>313608601</t>
  </si>
  <si>
    <t>行政执法机构</t>
  </si>
  <si>
    <t xml:space="preserve">  四川省劳动保障监察总队</t>
  </si>
  <si>
    <t>313902</t>
  </si>
  <si>
    <t xml:space="preserve">    劳动保障监察</t>
  </si>
  <si>
    <t>机关服务中心</t>
  </si>
  <si>
    <t xml:space="preserve">  四川省人力资源和社会保障厅机关服务中心</t>
  </si>
  <si>
    <t>313601</t>
  </si>
  <si>
    <t xml:space="preserve">    机关服务</t>
  </si>
  <si>
    <t>机关事业单位（不在蓉）</t>
  </si>
  <si>
    <t xml:space="preserve">  四川省人力资源和社会保障信息中心</t>
  </si>
  <si>
    <t>313603</t>
  </si>
  <si>
    <t>06</t>
  </si>
  <si>
    <t xml:space="preserve">    机关事业单位职业年金缴费支出</t>
  </si>
  <si>
    <t xml:space="preserve">  四川省人事考试中心</t>
  </si>
  <si>
    <t>50</t>
  </si>
  <si>
    <t>313604</t>
  </si>
  <si>
    <t xml:space="preserve">    事业运行</t>
  </si>
  <si>
    <t xml:space="preserve">    其他人力资源事务支出</t>
  </si>
  <si>
    <t xml:space="preserve">  四川省专家服务中心</t>
  </si>
  <si>
    <t>04</t>
  </si>
  <si>
    <t>313606</t>
  </si>
  <si>
    <t xml:space="preserve">    政府特殊津贴</t>
  </si>
  <si>
    <t>全额事业单位（在蓉）</t>
  </si>
  <si>
    <t xml:space="preserve">  四川省职业介绍服务中心</t>
  </si>
  <si>
    <t>313608901</t>
  </si>
  <si>
    <t xml:space="preserve">    公共就业服务和职业技能鉴定机构</t>
  </si>
  <si>
    <t>313901</t>
  </si>
  <si>
    <t xml:space="preserve">  四川省人力资源和社会保障科学研究所</t>
  </si>
  <si>
    <t>313903</t>
  </si>
  <si>
    <t xml:space="preserve">  四川省职业培训指导中心</t>
  </si>
  <si>
    <t>313905</t>
  </si>
  <si>
    <t xml:space="preserve">    事业单位离退休</t>
  </si>
  <si>
    <t xml:space="preserve">  四川省农民工服务中心</t>
  </si>
  <si>
    <t>313906</t>
  </si>
  <si>
    <t xml:space="preserve">  四川省劳动人事争议仲裁院</t>
  </si>
  <si>
    <t>313910</t>
  </si>
  <si>
    <t>12</t>
  </si>
  <si>
    <t xml:space="preserve">    劳动人事争议调解仲裁</t>
  </si>
  <si>
    <t xml:space="preserve">  四川省人才交流中心</t>
  </si>
  <si>
    <t>313962</t>
  </si>
  <si>
    <t>206</t>
  </si>
  <si>
    <t xml:space="preserve">    机构运行</t>
  </si>
  <si>
    <t xml:space="preserve">  四川省人力资源和社会保障厅宣传中心</t>
  </si>
  <si>
    <t>313963</t>
  </si>
  <si>
    <t>自收自支单位（在蓉）</t>
  </si>
  <si>
    <t xml:space="preserve">  四川省职业技能鉴定指导中心</t>
  </si>
  <si>
    <t>313909</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</si>
  <si>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</si>
  <si>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</si>
  <si>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</si>
  <si>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</si>
  <si>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</si>
  <si>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</si>
  <si>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</si>
  <si>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</si>
  <si>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</si>
  <si>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</si>
  <si>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</si>
  <si>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</si>
  <si>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</si>
  <si>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</si>
  <si>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</si>
  <si>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</si>
  <si>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</si>
  <si>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</si>
  <si>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</si>
  <si>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</si>
  <si>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</si>
  <si>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</si>
  <si>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</si>
  <si>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</si>
  <si>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</si>
  <si>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</si>
  <si>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</si>
  <si>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</si>
  <si>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</si>
  <si>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</si>
  <si>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</si>
  <si>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</si>
  <si>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</si>
  <si>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</si>
  <si>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</si>
  <si>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</si>
  <si>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</si>
  <si>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</si>
  <si>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</si>
  <si>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</si>
  <si>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</si>
  <si>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</si>
  <si>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</si>
  <si>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</si>
  <si>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</si>
  <si>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</si>
  <si>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</si>
  <si>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</si>
  <si>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</si>
  <si>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</si>
  <si>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</si>
  <si>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</si>
  <si>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</si>
  <si>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</si>
  <si>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</si>
  <si>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</si>
  <si>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</si>
  <si>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</si>
  <si>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</si>
  <si>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</si>
  <si>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</si>
  <si>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</si>
  <si>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</si>
  <si>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</si>
  <si>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</si>
  <si>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</si>
  <si>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</si>
  <si>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</si>
  <si>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</si>
  <si>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</si>
  <si>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</si>
  <si>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</si>
  <si>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</si>
  <si>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</si>
  <si>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</si>
  <si>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</si>
  <si>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</si>
  <si>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</si>
  <si>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</si>
  <si>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房屋建筑物购建</t>
  </si>
  <si>
    <t xml:space="preserve">      设备购置</t>
  </si>
  <si>
    <t xml:space="preserve">    机关资本性支出（二）</t>
  </si>
  <si>
    <t>504</t>
  </si>
  <si>
    <t xml:space="preserve">      其他资本性支出</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</si>
  <si>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</si>
  <si>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</si>
  <si>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</si>
  <si>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</si>
  <si>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</si>
  <si>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</si>
  <si>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</si>
  <si>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</si>
  <si>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</si>
  <si>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</si>
  <si>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</si>
  <si>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</si>
  <si>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</si>
  <si>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</si>
  <si>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</si>
  <si>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</si>
  <si>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</si>
  <si>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</si>
  <si>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</si>
  <si>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</si>
  <si>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</si>
  <si>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</si>
  <si>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</si>
  <si>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</si>
  <si>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</si>
  <si>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</si>
  <si>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</si>
  <si>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</si>
  <si>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</si>
  <si>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</si>
  <si>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</si>
  <si>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</si>
  <si>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</si>
  <si>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</si>
  <si>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</si>
  <si>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</si>
  <si>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</si>
  <si>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</si>
  <si>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</si>
  <si>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</si>
  <si>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</si>
  <si>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</si>
  <si>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</si>
  <si>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</si>
  <si>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</si>
  <si>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</si>
  <si>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</si>
  <si>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</si>
  <si>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</si>
  <si>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</si>
  <si>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</si>
  <si>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</si>
  <si>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</si>
  <si>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</si>
  <si>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</si>
  <si>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</si>
  <si>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</si>
  <si>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</si>
  <si>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</si>
  <si>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</si>
  <si>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</si>
  <si>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</si>
  <si>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</si>
  <si>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</si>
  <si>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</si>
  <si>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</si>
  <si>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</si>
  <si>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</si>
  <si>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</si>
  <si>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</si>
  <si>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</si>
  <si>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</si>
  <si>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</si>
  <si>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</si>
  <si>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</si>
  <si>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</si>
  <si>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</si>
  <si>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</si>
  <si>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</si>
  <si>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</si>
  <si>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</si>
  <si>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</si>
  <si>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</si>
  <si>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</si>
  <si>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</si>
  <si>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</si>
  <si>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</si>
  <si>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</si>
  <si>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</si>
  <si>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</si>
  <si>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</si>
  <si>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</si>
  <si>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</si>
  <si>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</si>
  <si>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</si>
  <si>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</si>
  <si>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</si>
  <si>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</si>
  <si>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</si>
  <si>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</si>
  <si>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</si>
  <si>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</si>
  <si>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</si>
  <si>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</si>
  <si>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</si>
  <si>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</si>
  <si>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</si>
  <si>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</si>
  <si>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人力资源事务</t>
  </si>
  <si>
    <t>教育支出</t>
  </si>
  <si>
    <t xml:space="preserve">  进修及培训</t>
  </si>
  <si>
    <t>科学技术支出</t>
  </si>
  <si>
    <t xml:space="preserve">  科技条件与服务</t>
  </si>
  <si>
    <t>社会保障和就业支出</t>
  </si>
  <si>
    <t xml:space="preserve">  人力资源和社会保障管理事务</t>
  </si>
  <si>
    <t xml:space="preserve">  行政事业单位养老支出</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</si>
  <si>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</si>
  <si>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</si>
  <si>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</si>
  <si>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</si>
  <si>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</si>
  <si>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</si>
  <si>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</si>
  <si>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</si>
  <si>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</si>
  <si>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</si>
  <si>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</si>
  <si>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</si>
  <si>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</si>
  <si>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</si>
  <si>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</si>
  <si>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</si>
  <si>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</si>
  <si>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</si>
  <si>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</si>
  <si>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</si>
  <si>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</si>
  <si>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</si>
  <si>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</si>
  <si>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</si>
  <si>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</si>
  <si>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</si>
  <si>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</si>
  <si>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差旅费</t>
  </si>
  <si>
    <t xml:space="preserve">      因公出国(境)费用</t>
  </si>
  <si>
    <t>14</t>
  </si>
  <si>
    <t xml:space="preserve">      租赁费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</si>
  <si>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</si>
  <si>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</si>
  <si>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</si>
  <si>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</si>
  <si>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</si>
  <si>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</si>
  <si>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</si>
  <si>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</si>
  <si>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</si>
  <si>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</si>
  <si>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</si>
  <si>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</si>
  <si>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</si>
  <si>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</si>
  <si>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生活补助</t>
  </si>
  <si>
    <t xml:space="preserve">      奖励金</t>
  </si>
  <si>
    <t xml:space="preserve">      其他对个人和家庭的补助支出</t>
  </si>
  <si>
    <t xml:space="preserve">      物业管理费</t>
  </si>
  <si>
    <t xml:space="preserve">      维修(护)费</t>
  </si>
  <si>
    <t>27</t>
  </si>
  <si>
    <t xml:space="preserve">      咨询费</t>
  </si>
  <si>
    <t xml:space="preserve">      绩效工资</t>
  </si>
  <si>
    <t xml:space="preserve">      其他社会保障缴费</t>
  </si>
  <si>
    <t xml:space="preserve">    资本性支出</t>
  </si>
  <si>
    <t>310</t>
  </si>
  <si>
    <t xml:space="preserve">      大型修缮</t>
  </si>
  <si>
    <t xml:space="preserve">      职业年金缴费</t>
  </si>
  <si>
    <t xml:space="preserve">      公务用车购置</t>
  </si>
  <si>
    <t>表3-2</t>
  </si>
  <si>
    <t>一般公共预算项目支出预算表</t>
  </si>
  <si>
    <t>单位名称（项目）</t>
  </si>
  <si>
    <t xml:space="preserve">      功勋荣誉表彰奖励获得者待遇落实和困难帮扶经费</t>
  </si>
  <si>
    <t xml:space="preserve">      纪委派驻机构工作经费</t>
  </si>
  <si>
    <t xml:space="preserve">      人社基层服务经费</t>
  </si>
  <si>
    <t xml:space="preserve">      人社系统应急保障工作经费</t>
  </si>
  <si>
    <t xml:space="preserve">      设备购置经费</t>
  </si>
  <si>
    <t xml:space="preserve">      慰问费</t>
  </si>
  <si>
    <t xml:space="preserve">      职业技能体系建设及评价标准制定工作经费</t>
  </si>
  <si>
    <t xml:space="preserve">      专家选拔评审工作经费</t>
  </si>
  <si>
    <t xml:space="preserve">      社保基金监督举报奖励经费</t>
  </si>
  <si>
    <t xml:space="preserve">      信息化建设及运行维护费</t>
  </si>
  <si>
    <t xml:space="preserve">      劳动能力鉴定经费</t>
  </si>
  <si>
    <t xml:space="preserve">      流动人员人事档案管理经费</t>
  </si>
  <si>
    <t xml:space="preserve">      经办管理风险防控工作经费</t>
  </si>
  <si>
    <t xml:space="preserve">      全省社保经办机构行风建设工作经费</t>
  </si>
  <si>
    <t xml:space="preserve">      社保公共服务保障经费</t>
  </si>
  <si>
    <t xml:space="preserve">      社会保险经办工作专项经费</t>
  </si>
  <si>
    <t xml:space="preserve">      信息系统运行维护费</t>
  </si>
  <si>
    <t xml:space="preserve">      移动办公平台运行维护费</t>
  </si>
  <si>
    <t xml:space="preserve">      办公网络设备维护及租赁费</t>
  </si>
  <si>
    <t xml:space="preserve">      就业创业服务工作经费</t>
  </si>
  <si>
    <t xml:space="preserve">      职业技能鉴定工作经费</t>
  </si>
  <si>
    <t xml:space="preserve">      劳动保障监察执法工作经费</t>
  </si>
  <si>
    <t xml:space="preserve">      金保专网网络信息安全经费</t>
  </si>
  <si>
    <t xml:space="preserve">      12333专项经费</t>
  </si>
  <si>
    <t xml:space="preserve">      社会保障卡“一卡通”专项工作经费</t>
  </si>
  <si>
    <t xml:space="preserve">      社会保障卡经办服务运转费</t>
  </si>
  <si>
    <t xml:space="preserve">      四川人社公共服务线上渠道运行推广专项经费</t>
  </si>
  <si>
    <t xml:space="preserve">      考点工作经费</t>
  </si>
  <si>
    <t xml:space="preserve">      考试考务费</t>
  </si>
  <si>
    <t xml:space="preserve">      信息化建设及运行维护经费</t>
  </si>
  <si>
    <t xml:space="preserve">      高层次专家慰问费</t>
  </si>
  <si>
    <t xml:space="preserve">      留学人员国情省情研修</t>
  </si>
  <si>
    <t xml:space="preserve">      四川省专业技术人才队伍建设资金</t>
  </si>
  <si>
    <t xml:space="preserve">      在川院士及省学术带头人津贴补助</t>
  </si>
  <si>
    <t xml:space="preserve">      专家及留学人员服务工作经费</t>
  </si>
  <si>
    <t xml:space="preserve">      办公网络租赁及公招网运维费</t>
  </si>
  <si>
    <t xml:space="preserve">      公共职业介绍服务业务专项经费 </t>
  </si>
  <si>
    <t xml:space="preserve">      “天府学者”特聘专家岗位资助经费</t>
  </si>
  <si>
    <t xml:space="preserve">      四川省人力资源社会保障重大问题研究经费</t>
  </si>
  <si>
    <t xml:space="preserve">      技工院校人才培养赛事及教师专业职务评审工作经费</t>
  </si>
  <si>
    <t xml:space="preserve">      农民工服务项目标准化建设</t>
  </si>
  <si>
    <t xml:space="preserve">      农民工政策宣传经费</t>
  </si>
  <si>
    <t xml:space="preserve">      走访慰问经费</t>
  </si>
  <si>
    <t xml:space="preserve">      劳动仲裁办案经费</t>
  </si>
  <si>
    <t xml:space="preserve">      流动党员教管服经费</t>
  </si>
  <si>
    <t xml:space="preserve">      省人力资源市场大厅智能化改造</t>
  </si>
  <si>
    <t xml:space="preserve">      省人力资源市场运行经费</t>
  </si>
  <si>
    <t xml:space="preserve">      现场管理系统建设经费</t>
  </si>
  <si>
    <t xml:space="preserve">      人社网络宣传矩阵平台运维经费</t>
  </si>
  <si>
    <t xml:space="preserve">      人社政策工作宣传及舆情监测经费</t>
  </si>
  <si>
    <t xml:space="preserve">      省高技能人才考评示范基地运转经费</t>
  </si>
  <si>
    <t xml:space="preserve">      智能化考试技术服务费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</si>
  <si>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</si>
  <si>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</si>
  <si>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</si>
  <si>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</si>
  <si>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</si>
  <si>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</si>
  <si>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</si>
  <si>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</si>
  <si>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</si>
  <si>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</si>
  <si>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</si>
  <si>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</si>
  <si>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</si>
  <si>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</si>
  <si>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</si>
  <si>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</si>
  <si>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</si>
  <si>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</si>
  <si>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</si>
  <si>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</si>
  <si>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</si>
  <si>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</si>
  <si>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</si>
  <si>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</si>
  <si>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</si>
  <si>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</si>
  <si>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</si>
  <si>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</si>
  <si>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</si>
  <si>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313-四川省人力资源和社会保障厅</t>
  </si>
  <si>
    <t>313301-四川省人力资源和社会保障厅</t>
  </si>
  <si>
    <t xml:space="preserve">  专家选拔评审工作经费</t>
  </si>
  <si>
    <t>2020年按照专技人才队伍建设计划，依据省政府批复的方案对第十三批省学术技术带头人和后备人选的选拔开展评审工作，促进我省自主创新能力，为进一步加强我省高层次专业技术人才队伍梯队建设储备高层次专家人才。</t>
  </si>
  <si>
    <t>专项评审工作（次）</t>
  </si>
  <si>
    <t>2次</t>
  </si>
  <si>
    <t>对专业技术人才工作的促进作用</t>
  </si>
  <si>
    <t>通过安排评审专项经费，为选拔高层次专技人才提供保障，进一步促进我省高层次专业技术人才队伍梯队建设，为建设西部人才高地提供支撑。</t>
  </si>
  <si>
    <t>评审专家满意度</t>
  </si>
  <si>
    <t>大于95%</t>
  </si>
  <si>
    <t>专项评审种类</t>
  </si>
  <si>
    <t>2类</t>
  </si>
  <si>
    <t>评审完成率</t>
  </si>
  <si>
    <t>评审完成时限</t>
  </si>
  <si>
    <t>12月底</t>
  </si>
  <si>
    <t xml:space="preserve">  委托业务费</t>
  </si>
  <si>
    <t>按照2020年人力资源社会保障厅事业发展计划，委托专业三方机构或专业人员开展法律咨询、基金审计、薪酬调查、政风行风群众满意度测评、编制重点领域急需人才目录和农民工调研分析等专项工作，为出台行业政策和省领导决策提供数据和相关资料依据。</t>
  </si>
  <si>
    <t>开展企业薪酬调查、用工状况调查和制造业人工成本调查</t>
  </si>
  <si>
    <t>5000户</t>
  </si>
  <si>
    <t>对人社事业发展的促进作用</t>
  </si>
  <si>
    <t>落实政府法律顾问制度，推进依法行政，建立法治政府；发布全省重点领域急需紧缺人才目录；确保各项基金安全运行；了解农民工生存现状，帮助他们更好地解决实际问题；深化全省人社系统政风行风建设；加强监督检查，即时发现和纠正所属单位违反财经纪律和制度的行为。</t>
  </si>
  <si>
    <t>法律顾问咨询满意度</t>
  </si>
  <si>
    <t>档案数字化整理件数</t>
  </si>
  <si>
    <t>12500份</t>
  </si>
  <si>
    <t>对市州社保经办机构审计数</t>
  </si>
  <si>
    <t>12个</t>
  </si>
  <si>
    <t>农民工课题研究</t>
  </si>
  <si>
    <t>1项</t>
  </si>
  <si>
    <t>编制全省重点领域急需紧缺人才目录</t>
  </si>
  <si>
    <t>1批</t>
  </si>
  <si>
    <t>完成时限</t>
  </si>
  <si>
    <t xml:space="preserve">  功勋荣誉表彰奖励获得者待遇落实和困难帮扶经费</t>
  </si>
  <si>
    <t>切实落实中央和省委文件要求，传递好党中央、国务院和省委、省政府对功勋荣誉表彰奖励获得者的关心关怀，确保功勋荣誉表彰奖励获得者各项待遇和帮扶措施落到实处</t>
  </si>
  <si>
    <t>享受待遇的功勋荣誉表彰奖励获得者</t>
  </si>
  <si>
    <t>360人</t>
  </si>
  <si>
    <t>对功勋荣誉表彰奖励获得者群体的效益</t>
  </si>
  <si>
    <t>增强功勋荣誉表彰奖励获得者的荣誉感、获得感和归属感</t>
  </si>
  <si>
    <t>功勋荣誉表彰奖励获得者满意度</t>
  </si>
  <si>
    <t>大于98%</t>
  </si>
  <si>
    <t>享受荣誉津贴者</t>
  </si>
  <si>
    <t>36人</t>
  </si>
  <si>
    <t>对社会大众的整体效益</t>
  </si>
  <si>
    <t>引领全社会形成崇尚先进、创先争优的良好氛围</t>
  </si>
  <si>
    <t>开展休假疗养期数</t>
  </si>
  <si>
    <t>开展休假疗养时间</t>
  </si>
  <si>
    <t>上下半年各1次</t>
  </si>
  <si>
    <t>春节慰问金发放时间</t>
  </si>
  <si>
    <t>春节前后</t>
  </si>
  <si>
    <t>荣誉津贴发放时间</t>
  </si>
  <si>
    <t>年底</t>
  </si>
  <si>
    <t xml:space="preserve">  流动人员人事档案管理经费</t>
  </si>
  <si>
    <t xml:space="preserve"> 按照《中共中央组织部人力资源社会保障部等五部门关于进一步加强流动人员人事档案管理服务工作的通知》、《关于做好人才集体户口管理服务工作的通知》、《财政部 国家发展改革委关于取消停征和免征一批行政事业性收费的通知》有关规定，日常办理的档案、集体户管理等发生的成本性支出需由同级财政预算予以统筹安排。2020年计划管理人事档案信息3万份，对6000户集体户籍进行日常管理，对2100名流动人才党员进行日常教育管理，全年提供公益职称、户籍、档案开展人事人才服务2万人次。</t>
  </si>
  <si>
    <t>群发人事人才服务短信</t>
  </si>
  <si>
    <t>6000条</t>
  </si>
  <si>
    <t>为存档及办事人员提供更加高效便捷的服务</t>
  </si>
  <si>
    <t>做到进一扇门办完所有业务，实现一站式服务，为3万余存档人员提供高效便捷的公共服务。</t>
  </si>
  <si>
    <t>服务对象满意度测评满意率</t>
  </si>
  <si>
    <t>集体户服务管理</t>
  </si>
  <si>
    <t>6000户</t>
  </si>
  <si>
    <t>流动人才党员管理</t>
  </si>
  <si>
    <t>2100人</t>
  </si>
  <si>
    <t>通过提供公益职称、户籍、档案开展人事人才服务</t>
  </si>
  <si>
    <t>20000人次</t>
  </si>
  <si>
    <t>人事档案管理</t>
  </si>
  <si>
    <t>30000份</t>
  </si>
  <si>
    <t>降低档案办理时效</t>
  </si>
  <si>
    <t>从原7-20工作日缩减为现场一次办结</t>
  </si>
  <si>
    <t>313601-四川省人力资源和社会保障厅机关服务中心</t>
  </si>
  <si>
    <t xml:space="preserve">  劳务费</t>
  </si>
  <si>
    <t>2020年按照人力资源社会保障厅机构改革后工作任务和人员编制实有情况，仍需聘请综合、工勤等劳务人员从事辅助工作，主要从事机关大院环境卫生、绿化维护、大院安全、信访维稳、食堂服务等工作，需支付相关人员劳务报酬、五险一金、体检费以及因未实行物业市场化管理的食堂支出，保障厅机关各项业务的正常开展，满足干部职工的工作生活需求。</t>
  </si>
  <si>
    <t>聘用人员人数</t>
  </si>
  <si>
    <t>55人</t>
  </si>
  <si>
    <t>对行政机关运转的保障作用</t>
  </si>
  <si>
    <t xml:space="preserve">确保行政机关运行效率和各项业务正常开展，满足干部职工的工作生活需求。 </t>
  </si>
  <si>
    <t>聘用人员服务测评满意度</t>
  </si>
  <si>
    <t>重大安全事故</t>
  </si>
  <si>
    <t>保持0次</t>
  </si>
  <si>
    <t>机关大院的服务范围</t>
  </si>
  <si>
    <t>8000平方米</t>
  </si>
  <si>
    <t>服务时效</t>
  </si>
  <si>
    <t>1年</t>
  </si>
  <si>
    <t>313603-四川省人力资源和社会保障信息中心</t>
  </si>
  <si>
    <t xml:space="preserve">  12333专项经费</t>
  </si>
  <si>
    <t>2020年确保省本级12333电话咨询服务热线畅通，开展人社政策咨询、参保信息查询、举报投诉、社保卡部分经办工作，省本级年话务量不低于30万通，开展12333咨询服务人员业务培训不低于100人次，年被投诉量少于10通，进一步提升人民群众的获得感和幸福感。</t>
  </si>
  <si>
    <t>全省12333业务培训班</t>
  </si>
  <si>
    <t>1期</t>
  </si>
  <si>
    <t>开展12333全国统一咨询日活动现场服务人数</t>
  </si>
  <si>
    <t>2020年3月30日前后开展12333全国统一咨询日活动，现场服务人民群众3000人次。</t>
  </si>
  <si>
    <t>12333电话咨询服务年被投诉量</t>
  </si>
  <si>
    <t>小于10通</t>
  </si>
  <si>
    <t>省本级年话务量</t>
  </si>
  <si>
    <t>不低于30万通</t>
  </si>
  <si>
    <t>对人社公共服务工作的促进作用</t>
  </si>
  <si>
    <t>通过设立12333电话咨询服务热线，便于人民群众及时咨询、了解人社政策，有效处理人民群众的投诉，提升人民群众的获得感和幸福感，促进社会和谐发展。</t>
  </si>
  <si>
    <t>全省12333覆盖率</t>
  </si>
  <si>
    <t xml:space="preserve">  信息化建设及运行维护费</t>
  </si>
  <si>
    <t>按照人力资源社会保障厅2020年信息化建设实施方案，信息中心对已建成的省数据中心机房、数据库、核心设备进行日常维护，对已开通的金保省市主干网进行日常维护，对已布置完成的厅门户网站和网上业务大厅安全进行监控运维，支付省数据中心和灾备中心机房运行必要的电费等，保障省人社网络及信息系统正常运转。</t>
  </si>
  <si>
    <t>开展巡检工作</t>
  </si>
  <si>
    <t>大于12次</t>
  </si>
  <si>
    <t>对开展参保经办与政策咨询等公共服务的保障作用</t>
  </si>
  <si>
    <t>通过安全运维省人社门户网站，便于人民群众正常通过网站进行参保经办与政策咨询及举报投诉，提升人民群众的获得感和幸福感。</t>
  </si>
  <si>
    <t>人社厅门户网站登记服务对象满意度</t>
  </si>
  <si>
    <t>专用系统运维数量</t>
  </si>
  <si>
    <t>7个</t>
  </si>
  <si>
    <t>人社网站正常访问率</t>
  </si>
  <si>
    <t>运维时效</t>
  </si>
  <si>
    <t>313604-四川省人事考试中心</t>
  </si>
  <si>
    <t xml:space="preserve">  考点工作经费</t>
  </si>
  <si>
    <t>2020年计划组织21个市州开展68项考试（包括落实省委省政府相关政策，落实三支一扶等政策，参考考生人数预计达120余万人，完成考试科次300余万科/次），通过网上发布人事考试招考宣传活动80余次，保证21个市州及省直考点用于租用考场、购买或租用安防设备及聘请监考人员等的考点工作经费，确保顺利完成全年考试任务。</t>
  </si>
  <si>
    <t>发布人事考试招考宣传活动</t>
  </si>
  <si>
    <t>80次</t>
  </si>
  <si>
    <t>对各市州考点的考试考务工作的保障作用</t>
  </si>
  <si>
    <t>通过安排考点工作专项经费，为各市州完成各项人事考试工作提供必要的成本性支出，为全省参加人事考试的考生提供规范、公平、公正的考试条件，保障考试安全组织实施。</t>
  </si>
  <si>
    <t>市州考试机构满意度</t>
  </si>
  <si>
    <t>大于90%</t>
  </si>
  <si>
    <t>完成考试科次数</t>
  </si>
  <si>
    <t>300万科/次</t>
  </si>
  <si>
    <t>覆盖考生人数</t>
  </si>
  <si>
    <t>120万人</t>
  </si>
  <si>
    <t xml:space="preserve">  信息化建设及运行维护经费</t>
  </si>
  <si>
    <t>2020年根据四川人事考试网高量访问压力日益剧增的实际情况，确保四川人事考试网稳定安全运行，满足广大考生的报名、缴费、查分、准考证打印等需求。定期对网站进行漏洞扫描和压力测试，对网络进行安全管理，提升网站抵御黑客攻击能力，确保考生信息、考试成绩、证书等信息的准确和安全；同时在避免黑客攻击和高压运行情况下，保证接口衔接的连续性，避免发生服务中断、重要信息系统不能正常使用等情况，全面保障安全、平稳、顺利完成各项考试任务。</t>
  </si>
  <si>
    <t>完成人事考试网站安全服务</t>
  </si>
  <si>
    <r>
      <rPr>
        <sz val="10"/>
        <rFont val="宋体"/>
        <charset val="134"/>
      </rPr>
      <t>1</t>
    </r>
    <r>
      <rPr>
        <sz val="10"/>
        <rFont val="Arial"/>
        <charset val="134"/>
      </rPr>
      <t xml:space="preserve">	</t>
    </r>
    <r>
      <rPr>
        <sz val="10"/>
        <rFont val="宋体"/>
        <charset val="134"/>
      </rPr>
      <t>项</t>
    </r>
    <r>
      <rPr>
        <sz val="10"/>
        <rFont val="Arial"/>
        <charset val="134"/>
      </rPr>
      <t xml:space="preserve">	</t>
    </r>
  </si>
  <si>
    <t>对全省各类人事考试工作的促进作用</t>
  </si>
  <si>
    <t>通过网站安全服务项目、人事考试网运维服务等信息化建设，确保各项人事考试公平、公开、公正、安全地进行。</t>
  </si>
  <si>
    <t>人事考试网站登记服务对象满意度</t>
  </si>
  <si>
    <t>完成人事考试网运维服务</t>
  </si>
  <si>
    <t>完成人事考试网升级</t>
  </si>
  <si>
    <t>完善人事考试指挥中心会议系统</t>
  </si>
  <si>
    <t>2项</t>
  </si>
  <si>
    <t>完成人事考试指挥中心维护服务</t>
  </si>
  <si>
    <t>安全服务时效</t>
  </si>
  <si>
    <t xml:space="preserve">  考试考务费</t>
  </si>
  <si>
    <t>根据2020年考试计划，组织各类考试68项（参考考生人数预计达120万人，完成考试科次数预计300余万科次），命题数量8次，阅卷数量9次，印刷试卷200万份，网上发布人事招考宣传80余次，发放各类资格证书20余万册，确保全面完成全年人事考试任务。</t>
  </si>
  <si>
    <t>发布人事招考信息次数</t>
  </si>
  <si>
    <t>对公务员招录、资格类考试等全省人事考试的保障作用</t>
  </si>
  <si>
    <t xml:space="preserve">通过安排考试考务专项经费，确保公务员招录及资格考试等各项人事考试规范、 安全、平稳进行，为选拔合格人才提供保障。 </t>
  </si>
  <si>
    <t>阅卷及命（审）题专家满意度</t>
  </si>
  <si>
    <t>命题数量</t>
  </si>
  <si>
    <t>8次</t>
  </si>
  <si>
    <t>印刷试卷</t>
  </si>
  <si>
    <t>200万份</t>
  </si>
  <si>
    <t>发放证书</t>
  </si>
  <si>
    <t>20万册</t>
  </si>
  <si>
    <t>阅卷数量</t>
  </si>
  <si>
    <t>9次</t>
  </si>
  <si>
    <t>命题合格验收率</t>
  </si>
  <si>
    <t>313606-四川省专家服务中心</t>
  </si>
  <si>
    <t xml:space="preserve">  在川院士及省学术带头人津贴补助</t>
  </si>
  <si>
    <t>按照2020年对在川院士及第十一批、第十二批省学术和技术带头人津贴补助计划，并根据《关于做好国家有突出贡献的中青年科学、技术、管理专家，四川省学术和技术带头人，四川省有突出贡献的优秀专家津贴发放工作的通知》、《四川省高层次人才特殊支持办法（试行）》等文件规定，按标准对1002名在川院士、国家有突出贡献的中青年专家和在管理期内的省学术和技术带头人在6月份、9月份集中发放津贴补助。</t>
  </si>
  <si>
    <t>津贴补助发放人数</t>
  </si>
  <si>
    <t>1002人数</t>
  </si>
  <si>
    <t>高层次人才岗位激励资金对社会经济的促进作用</t>
  </si>
  <si>
    <t>有效发挥高层次人才的激励作用，提高人才对经济社会发展的贡献率，推动我省经济高质量发展，实现人才发展与经济社会发展协调并进。</t>
  </si>
  <si>
    <t>高层次人才岗位激励资金发放对象满意率</t>
  </si>
  <si>
    <t>津贴补助发放率</t>
  </si>
  <si>
    <t>对高层次人才专业技术人才队伍建设的促进作用</t>
  </si>
  <si>
    <t>通过激发各类专家人才创新创造创业活力，培养造就一批国内一流水平的学术和技术领军人才，引领和带动我省高层次专业技术人才队伍建设，为促进全面创新改革驱动转型发展提供人才保障。</t>
  </si>
  <si>
    <t>津贴补助发放时效</t>
  </si>
  <si>
    <t>2020年6月份、9月份</t>
  </si>
  <si>
    <t xml:space="preserve">  四川省专业技术人才队伍建设资金</t>
  </si>
  <si>
    <t xml:space="preserve">2020年按照人力资源社会保障厅专业技术人才队伍建设计划，并根据人力资源社会保障部《万名专家服务基层行动计划实施方案》和我省《四川省专业技术人才队伍建设资金使用和管理办法》有关规定，2020年持续开展专家服务团下基层行动，按标准发放留学人员两项资助经费、博士后日常经费和引进博士后等高层次人才经费等，为我省专业技术人才队伍建设提供政策和资金保障。 </t>
  </si>
  <si>
    <t>开展专家服务团期数</t>
  </si>
  <si>
    <t>32期</t>
  </si>
  <si>
    <t>对基层特别是贫困地区脱贫的帮扶作用</t>
  </si>
  <si>
    <t>解决帮扶地在产业培育、人才培养、技术攻关等方面的困难，帮助基层企业补短板、降成本，充分发挥专家智力在经济社会发展的支撑作用。</t>
  </si>
  <si>
    <t>服务对象满意度</t>
  </si>
  <si>
    <t>补助创业启动类项目数量</t>
  </si>
  <si>
    <t>6个</t>
  </si>
  <si>
    <t>对专业技术人才队伍建设的促进作用</t>
  </si>
  <si>
    <t>通过资助来川留学人员创办领办企业和一批高层次留学人才创新创业，促进高层次专业人才在我省聚集。通过对在站博士后日常经费进行资助，进一步发挥博士后人才作用，为我省专业技术人才队伍高质量发展提供政策和资金保障。</t>
  </si>
  <si>
    <t>补助科技类择优项目数量</t>
  </si>
  <si>
    <t>41个</t>
  </si>
  <si>
    <t>博士后日常经费受益人数</t>
  </si>
  <si>
    <t>50人</t>
  </si>
  <si>
    <t>项目按期完成率</t>
  </si>
  <si>
    <t xml:space="preserve">  部拨国务院政府特殊津贴</t>
  </si>
  <si>
    <t>2020年计划按照人力资源和社会保障部、财政部《关于调整政府特殊津贴标准的通知》和《中央组织部、中央宣传部、中央统战部、人事部、财政部关于改革和完善政府特殊津贴制度的意见》等文件规定，为终身享受国务院政府特殊津贴的1222名专家在6月份、9月份集中发放国务院政府特殊津贴。</t>
  </si>
  <si>
    <t>特殊津贴发放人数</t>
  </si>
  <si>
    <t>1222人</t>
  </si>
  <si>
    <t>发放国务院政府特殊津贴对社会产生的效益</t>
  </si>
  <si>
    <t>为全面建设小康社会和实现中华民族伟大复兴提供了重要的人才支撑保障。</t>
  </si>
  <si>
    <t>发放对象测评满意率</t>
  </si>
  <si>
    <t>特殊津贴发放率</t>
  </si>
  <si>
    <t>发放国务院政府特殊津贴对高层次专家的激励作用</t>
  </si>
  <si>
    <t>引领全社会形成“尊重知识、尊重人才”的社会风尚，牢固树立科学技术是第一生产力的观念，调动广大知识分子的积极性、创造性，促进人才的成长。</t>
  </si>
  <si>
    <t>特殊津贴发放时效</t>
  </si>
  <si>
    <t>支出控制数</t>
  </si>
  <si>
    <t>8798400元</t>
  </si>
  <si>
    <t>313901-四川省人力资源和社会保障厅</t>
  </si>
  <si>
    <t>按照《四川省专业技术人才队伍建设“十三五”规划》、《四川省专业技术人才队伍建设资金使用和管理办法》、《关于做好全省人社系统脱贫攻坚工作的意见》、《四川博士后创新实践基地管理办法》等文件有关要求，2020年计划对全省“四大片区”急需紧缺专业人才研修项目、新建博士后科研工作站或博士后创新实践基地和博士后科研项目进行资助，进一步提升我省专业技术人才质量和水平。</t>
  </si>
  <si>
    <t>“四大片区”研修项目</t>
  </si>
  <si>
    <t>10期</t>
  </si>
  <si>
    <t>对“四大片区”急需紧缺专业技术人才的促进作用</t>
  </si>
  <si>
    <t>以精准扶贫脱贫为目标，积极培育当地特色优势产业，培养急需紧缺专业技术人才，为当地产业改造升级提供人才储备，推动社会和谐发展。</t>
  </si>
  <si>
    <t>四川省专家国情高级研修项目</t>
  </si>
  <si>
    <t>对专业技术人才队伍建设的保障作用</t>
  </si>
  <si>
    <t>通过安排专业技术人才队伍建设专项资金，进一步发挥专家智力在经济社会发展的支撑作用，为建设西部人才高地，实现我省人才高质量发展提供政策和资金保障。</t>
  </si>
  <si>
    <t>新建博士后科研工作站或博士后创新实践基地资助个数</t>
  </si>
  <si>
    <t>25个</t>
  </si>
  <si>
    <t>博士后科研项目特别资助个数</t>
  </si>
  <si>
    <t>20个</t>
  </si>
  <si>
    <t>项目时效</t>
  </si>
  <si>
    <t xml:space="preserve">  "天府学者"特聘专家资助经费</t>
  </si>
  <si>
    <t xml:space="preserve">
进一步贯彻落实省委第十一届三次全会关于“建设西部创新人才高地，创设特聘专家等制度”有关要求，依据省委全面深化改革委员会、省委党建制度改革专项小组2019年度改革落实台账，自2020年起设立“天府学者”特聘专家岗位资助经费，计划用5年时间在全省设置200个左右“天府学者”特聘专家岗位，支持通过引进一批“高精尖缺”人才和高水平创新团队短期来川服务、为川所用。
</t>
  </si>
  <si>
    <t>资助岗位数量</t>
  </si>
  <si>
    <t>40个</t>
  </si>
  <si>
    <t>对建设西部创新人才高地的促进作用</t>
  </si>
  <si>
    <t>通过创设特聘专家制度，推进双向兼职、联合聘用、交叉任职、技术入股、人才驿站等柔性引才用才模式，弥补我省部分领域人才智力不足。</t>
  </si>
  <si>
    <t>资助团队满意度</t>
  </si>
  <si>
    <t>大于等于95%</t>
  </si>
  <si>
    <t>资助岗位标准</t>
  </si>
  <si>
    <t>20万元</t>
  </si>
  <si>
    <t>2020年度完成时限</t>
  </si>
  <si>
    <t>2020年12月底</t>
  </si>
  <si>
    <t>313909-四川省职业技能鉴定指导中心</t>
  </si>
  <si>
    <t>2020年按照人力资源社会保障厅事业发展计划，职业技能考试考务主要开展以下工作：一是为40万企业职工、院校学生、农民工等各类群体以及通用职工（工种）、新职业等领域提供鉴定服务；二是完成全省统考5万人报名考试组织实施工作；三是完成全省机关事业单位工人技术等级考核和技师职务考评共1.5万人的考试组织实施工作；四是印制四川省专项职业能力证书10万本、机关工考证书1.5万本；五是实现全国（省）统考收入上缴财政专户资金380万元、全省机关工考收入上缴财政专户资金100万元的征缴任务。</t>
  </si>
  <si>
    <t>全国（省）统考报名人数</t>
  </si>
  <si>
    <t>5万人</t>
  </si>
  <si>
    <t>对我省职业技能人才的促进作用</t>
  </si>
  <si>
    <t>贯彻落实省委省政府关于加强技能人才队伍建设大力培养高素质产业大军的重要决策部署，优化全省职业技能人才结构，为企业技术创新和工艺升级改造、推动产业结构调整和转型升级提供人才储备。</t>
  </si>
  <si>
    <t>评估检查工作满意度</t>
  </si>
  <si>
    <t>全省机关工考报名人数</t>
  </si>
  <si>
    <t>1.5万人</t>
  </si>
  <si>
    <t>开展技师统考专项工作</t>
  </si>
  <si>
    <t>3次</t>
  </si>
  <si>
    <t>印制四川省专项职业能力证书数</t>
  </si>
  <si>
    <t>10万本</t>
  </si>
  <si>
    <t>印制机关工考证书数</t>
  </si>
  <si>
    <t>1.5万本</t>
  </si>
  <si>
    <t>职业技能鉴定量</t>
  </si>
  <si>
    <t>40万人</t>
  </si>
  <si>
    <t>考试重大安全事故</t>
  </si>
  <si>
    <t>313962-四川省人才交流中心</t>
  </si>
  <si>
    <t xml:space="preserve">  省人力资源市场运行经费</t>
  </si>
  <si>
    <t>2020年计划拓展省人力资源市场服务窗口功能，提升基本公共服务能力，确保人力资源市场（面积2200平方米）正常运转，聘用专业人员27人，对外提供免费的流动人员人事档案存、查、取等基本公共服务，对现有7万份档案进行日常管理。2020年将全力推进全省流动人员人事档案信息管理服务系统建设工作；健全和完善全省档案管理业务流程和技术规范，逐步推广覆盖全省的流动人员人事档案管理体系；积极搭建人才交流平台；以“稳就业、促就业、保民生”为重点，进一步抓好高校毕业生创业就业工作。</t>
  </si>
  <si>
    <t>提供就业岗位（个）</t>
  </si>
  <si>
    <t>4.9万个</t>
  </si>
  <si>
    <t>通过提供公益招聘会和校园招聘会促进就业人数</t>
  </si>
  <si>
    <t>3.6万人</t>
  </si>
  <si>
    <t>群众满意度测评系统满意率</t>
  </si>
  <si>
    <t>群发就业宣传相关短信（条）</t>
  </si>
  <si>
    <t>5000条</t>
  </si>
  <si>
    <t>开展招聘会</t>
  </si>
  <si>
    <t>140场</t>
  </si>
  <si>
    <t>313963-四川省人力资源和社会保障厅宣传中心</t>
  </si>
  <si>
    <t xml:space="preserve">  人社政策工作宣传及舆情监测经费</t>
  </si>
  <si>
    <t>2020年按照人力资源社会保障厅事业发展计划，做好机关事业单位“中人”政策、事业单位分类改革等重大敏感政策的舆论引导、负面舆情监控等宣传工作，确保人社重大政策的平稳有序实施。进一步提升人社政策宣传质效、实现政策精准投送，打造温暖人社品牌，完成专题策划、政策解读、新闻跟踪、深度报道等工作任务，为推进人社事业发展营造良好舆论氛围。</t>
  </si>
  <si>
    <t>在媒体、平台发布的宣传报道数量</t>
  </si>
  <si>
    <t>1100篇（次）</t>
  </si>
  <si>
    <t>四川人社微信公众号、四川人社政务微博、四川人社抖音账号的粉丝量增速</t>
  </si>
  <si>
    <t>大约30%</t>
  </si>
  <si>
    <t>人社抖音视频数量</t>
  </si>
  <si>
    <t>52部</t>
  </si>
  <si>
    <t>宣传产品多元化如新闻发布会、专题报道、专栏连载、短视频、互动活动、H5动画、长图片图解、宣传片在宣传方式上的占比率</t>
  </si>
  <si>
    <t>人社政策发布前后时点及各类活动报送时间</t>
  </si>
  <si>
    <t>3天内</t>
  </si>
  <si>
    <t>人社重大政策舆情监测时间</t>
  </si>
  <si>
    <t>1天</t>
  </si>
  <si>
    <t>专项预算项目绩效目标申报表
(2020年度)</t>
  </si>
  <si>
    <t>项目名称</t>
  </si>
  <si>
    <t>城乡居民基本养老保险财政补助经费</t>
  </si>
  <si>
    <t>预算单位</t>
  </si>
  <si>
    <t>项目类型</t>
  </si>
  <si>
    <t>□ 产业发展</t>
  </si>
  <si>
    <t>■ 民生保障</t>
  </si>
  <si>
    <t>□ 基础设施</t>
  </si>
  <si>
    <t>□ 行政运行</t>
  </si>
  <si>
    <t>项
目
概
况</t>
  </si>
  <si>
    <t>中长期规划（名称、文号，
仅指常年项目）</t>
  </si>
  <si>
    <t>四川省人力资源和社会保障厅关于印发《四川省人力资源和社会保障事业发展“十三五”规划纲要》的通知（川人社发〔2016〕45号）</t>
  </si>
  <si>
    <t>资金管理办法（名称、文号）</t>
  </si>
  <si>
    <t>《财政厅 人力资源社会保障厅关于城乡居民基本养老保险中央和省财政补助资金管理有关问题的通知》（川财社〔2016〕22号）</t>
  </si>
  <si>
    <t>绩效分配方式</t>
  </si>
  <si>
    <t>□ 因素法</t>
  </si>
  <si>
    <t>□ 项目法</t>
  </si>
  <si>
    <t>■ 据实据效</t>
  </si>
  <si>
    <t>□ 因素法与项目法相组合</t>
  </si>
  <si>
    <t>立项依据</t>
  </si>
  <si>
    <t>《四川省人民政府关于建立统一的城乡居民基本养老保险制度的实施意见》（川府发〔2014〕23号）</t>
  </si>
  <si>
    <t>使用范围</t>
  </si>
  <si>
    <t>申报（补助）条件</t>
  </si>
  <si>
    <t>年满16周岁（不含在校学生），非国家机关和事业单位工作人员及不属于职工基本养老保险制度覆盖范围，且参保城乡居民基本养老保险的城乡居民。</t>
  </si>
  <si>
    <t>项目起止年限</t>
  </si>
  <si>
    <t>2020-2026</t>
  </si>
  <si>
    <t>项目资金
（万元）</t>
  </si>
  <si>
    <t xml:space="preserve">  中期资金总额：</t>
  </si>
  <si>
    <t xml:space="preserve">  年度资金总额：</t>
  </si>
  <si>
    <t xml:space="preserve">     其中：财政拨款</t>
  </si>
  <si>
    <t xml:space="preserve">    其中：财政拨款</t>
  </si>
  <si>
    <t xml:space="preserve">          其他资金</t>
  </si>
  <si>
    <t xml:space="preserve">         其他资金</t>
  </si>
  <si>
    <t>总
体
目
标</t>
  </si>
  <si>
    <t>中长期目标（2020年—2026年）</t>
  </si>
  <si>
    <t>年度目标（2020年）</t>
  </si>
  <si>
    <t>目标1：完善城乡居民基本养老保险制度，全面建立公平、统一、规范的城乡居民养老保险制度；
目标2：逐步建立覆盖全体参保人员的基本养老保险待遇合理调整机制，按照国家统一部署，适当提高城乡居民基础养老金标准，逐步缩小与全国平均养老金水平的差距。
目标3：确保60周岁以上符合待遇领取条件人员的基础养老金按时足额发放和参保缴费人员缴费补贴按时足额兑现。</t>
  </si>
  <si>
    <t>目标1：完善城乡居民基本养老保险制度，全面建立公平、统一、规范的城乡居民养老保险制度；
目标2：确保1180万名60周岁以上符合待遇领取条件人员的基础养老金按时足额发放和1320万名参保缴费人员缴费补贴按时足额兑现；                                                   目标3：通过加大宣传力度，引导城乡居民积极参加城乡居民养老保险，鼓励提高缴费档次，不断扩大参保覆盖面。</t>
  </si>
  <si>
    <t>绩
效
指
标</t>
  </si>
  <si>
    <t>一级
指标</t>
  </si>
  <si>
    <t>二级指标</t>
  </si>
  <si>
    <t>指标值（包含数字
及文字描述）</t>
  </si>
  <si>
    <t>完
成
指
标</t>
  </si>
  <si>
    <t>数量指标</t>
  </si>
  <si>
    <t>参保缴费人员</t>
  </si>
  <si>
    <t>参保缴费人员数量稳步上涨</t>
  </si>
  <si>
    <t>1320万人</t>
  </si>
  <si>
    <t>养老金领取人员</t>
  </si>
  <si>
    <t>应享尽享</t>
  </si>
  <si>
    <t>1180万人</t>
  </si>
  <si>
    <t>质量指标</t>
  </si>
  <si>
    <t>基础养老金发放准确率</t>
  </si>
  <si>
    <t>≥95%</t>
  </si>
  <si>
    <t>≥90%</t>
  </si>
  <si>
    <t>时效指标</t>
  </si>
  <si>
    <t>资金在规定时间内下达率</t>
  </si>
  <si>
    <t>100%</t>
  </si>
  <si>
    <t>成本指标</t>
  </si>
  <si>
    <t>按缴费档次补贴标准</t>
  </si>
  <si>
    <t>40-160元</t>
  </si>
  <si>
    <t>人均基础养老金标准</t>
  </si>
  <si>
    <t>100元/月</t>
  </si>
  <si>
    <t>效
益
指
标</t>
  </si>
  <si>
    <t>社会效益指标</t>
  </si>
  <si>
    <t>对城乡居民基本养老保险工作促进作用</t>
  </si>
  <si>
    <t>提高城乡居民基本养老保险参保覆盖面，确保待遇领取人员养老金按时足额发放到位</t>
  </si>
  <si>
    <t>满
意
度
指
标</t>
  </si>
  <si>
    <t>参保群众满意度</t>
  </si>
  <si>
    <t>就业创业补助资金</t>
  </si>
  <si>
    <t>《国务院关于印发“十三五”促进就业规划的通知》（国发〔2017〕10号）</t>
  </si>
  <si>
    <t>《财政厅 人力资源社会保障厅关于印发中央和省级就业创业补助资金管理办法的通知》（川财社〔2019〕38号）</t>
  </si>
  <si>
    <t>□ 据实据效</t>
  </si>
  <si>
    <t>■ 因素法与项目法相组合</t>
  </si>
  <si>
    <t>《就业促进法》《四川省人民政府关于做好当前和今后一个时期促进就业工作的实施意见》（川府发〔2018〕47号）</t>
  </si>
  <si>
    <t>资金按规定用于职业培训补贴、职业技能鉴定补贴、社会保险补贴、公益性岗位补贴、就业见习补贴、求职创业补贴、创业补贴、大学生吸纳就业奖励等方面支出，就业创业服务补助和高技能人才培养补助等支出，以及经省政府批准确需新增的其他项目支出。</t>
  </si>
  <si>
    <t>贫困家庭子女、高校毕业生、城乡未继续升学的应届初高中毕业生、农村转移就业劳动者、城镇登记失业人员、企业职工等人员，以及符合条件的相关单位。</t>
  </si>
  <si>
    <t>2020-2023</t>
  </si>
  <si>
    <t xml:space="preserve">   其中：财政拨款</t>
  </si>
  <si>
    <t xml:space="preserve">       其他资金</t>
  </si>
  <si>
    <t xml:space="preserve">      其他资金</t>
  </si>
  <si>
    <t>中长期目标（2020年—2023年）</t>
  </si>
  <si>
    <t>目标1：推动城镇新增就业、城镇失业人员和就业困难人员再就业等计划的实施，重点支持大学生、贫困家庭人员、就业困难人员、返乡农民工等群体就业创业；实施“天府工匠”培养工程，推进高技能人才队伍建设；
目标2：全面落实各项就业创业政策，确保政策享受对象及时得到补贴资金扶持；
目标3：保持全省就业局势总体稳定，确保新增就业规模、城镇登记失业率等核心指标保持稳定。</t>
  </si>
  <si>
    <t>目标1：推动城镇新增就业、城镇失业人员和就业困难人员再就业等计划的实施，重点支持大学生、贫困家庭人员、就业困难人员、返乡农民工等群体就业创业；实施“天府工匠”培养工程，推进高技能人才队伍建设。      
目标2：确保全省全年城镇新增就业85万人，城镇失业人员再就业22万人，就业困难人员就业6万人的年度目标全面完成；      
目标3：保持全省就业局势总体稳定，确保年末城镇登记失业率控制在4.5%目标范围内。</t>
  </si>
  <si>
    <t>享受公益性岗位补贴人员数量</t>
  </si>
  <si>
    <t>42万人</t>
  </si>
  <si>
    <t>14万人</t>
  </si>
  <si>
    <t>享受社会保险补贴人员数量</t>
  </si>
  <si>
    <t>66万人</t>
  </si>
  <si>
    <t>22万人</t>
  </si>
  <si>
    <t>城镇新增就业</t>
  </si>
  <si>
    <t>255万人</t>
  </si>
  <si>
    <t>85万人</t>
  </si>
  <si>
    <t>城镇失业人员再就业</t>
  </si>
  <si>
    <t>就业困难人员就业</t>
  </si>
  <si>
    <t>18万人</t>
  </si>
  <si>
    <t>6万人</t>
  </si>
  <si>
    <t>公益性岗位补贴发放准确率</t>
  </si>
  <si>
    <t>社会保险补贴发放准确率</t>
  </si>
  <si>
    <t>职业培训补贴发放准确率</t>
  </si>
  <si>
    <t>公益性岗位补贴人均标准</t>
  </si>
  <si>
    <t>参照当地最低工资标准执行</t>
  </si>
  <si>
    <t>社会保险补贴人均标准</t>
  </si>
  <si>
    <t>原则不超过用人单位缴纳社会保险费的2/3</t>
  </si>
  <si>
    <t>经济效益指标</t>
  </si>
  <si>
    <t>年末城镇登记失业率</t>
  </si>
  <si>
    <t>小于等于4.5%</t>
  </si>
  <si>
    <t>零就业家庭帮扶率</t>
  </si>
  <si>
    <t>享受公共就业服务人员满意度</t>
  </si>
  <si>
    <t>大于等于85%</t>
  </si>
</sst>
</file>

<file path=xl/styles.xml><?xml version="1.0" encoding="utf-8"?>
<styleSheet xmlns="http://schemas.openxmlformats.org/spreadsheetml/2006/main">
  <numFmts count="7">
    <numFmt numFmtId="176" formatCode="&quot;\&quot;#,##0.00_);\(&quot;\&quot;#,##0.00\)"/>
    <numFmt numFmtId="177" formatCode="###0.00"/>
    <numFmt numFmtId="178"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2"/>
      <name val="宋体"/>
      <charset val="134"/>
    </font>
    <font>
      <sz val="11"/>
      <color indexed="8"/>
      <name val="等线"/>
      <charset val="134"/>
    </font>
    <font>
      <b/>
      <sz val="16"/>
      <color indexed="8"/>
      <name val="等线"/>
      <charset val="134"/>
    </font>
    <font>
      <sz val="10"/>
      <color indexed="8"/>
      <name val="等线"/>
      <charset val="134"/>
      <scheme val="minor"/>
    </font>
    <font>
      <b/>
      <sz val="10"/>
      <name val="宋体"/>
      <charset val="134"/>
    </font>
    <font>
      <b/>
      <sz val="16"/>
      <name val="宋体"/>
      <charset val="134"/>
    </font>
    <font>
      <sz val="10"/>
      <name val="宋体"/>
      <charset val="134"/>
    </font>
    <font>
      <sz val="9"/>
      <color indexed="8"/>
      <name val="宋体"/>
      <charset val="134"/>
    </font>
    <font>
      <sz val="9"/>
      <name val="宋体"/>
      <charset val="134"/>
    </font>
    <font>
      <b/>
      <sz val="18"/>
      <name val="黑体"/>
      <charset val="134"/>
    </font>
    <font>
      <sz val="12"/>
      <color indexed="8"/>
      <name val="宋体"/>
      <charset val="134"/>
    </font>
    <font>
      <b/>
      <sz val="12"/>
      <color indexed="8"/>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8"/>
      <color theme="3"/>
      <name val="等线"/>
      <charset val="134"/>
      <scheme val="minor"/>
    </font>
    <font>
      <sz val="11"/>
      <color theme="1"/>
      <name val="等线"/>
      <charset val="134"/>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theme="3"/>
      <name val="等线"/>
      <charset val="134"/>
      <scheme val="minor"/>
    </font>
    <font>
      <sz val="11"/>
      <color rgb="FF006100"/>
      <name val="等线"/>
      <charset val="0"/>
      <scheme val="minor"/>
    </font>
    <font>
      <i/>
      <sz val="11"/>
      <color rgb="FF7F7F7F"/>
      <name val="等线"/>
      <charset val="0"/>
      <scheme val="minor"/>
    </font>
    <font>
      <b/>
      <sz val="11"/>
      <color rgb="FF3F3F3F"/>
      <name val="等线"/>
      <charset val="0"/>
      <scheme val="minor"/>
    </font>
    <font>
      <sz val="11"/>
      <color rgb="FFFF0000"/>
      <name val="等线"/>
      <charset val="0"/>
      <scheme val="minor"/>
    </font>
    <font>
      <sz val="11"/>
      <color rgb="FFFA7D00"/>
      <name val="等线"/>
      <charset val="0"/>
      <scheme val="minor"/>
    </font>
    <font>
      <u/>
      <sz val="11"/>
      <color rgb="FF800080"/>
      <name val="等线"/>
      <charset val="0"/>
      <scheme val="minor"/>
    </font>
    <font>
      <u/>
      <sz val="11"/>
      <color rgb="FF0000FF"/>
      <name val="等线"/>
      <charset val="0"/>
      <scheme val="minor"/>
    </font>
    <font>
      <sz val="11"/>
      <color rgb="FF3F3F76"/>
      <name val="等线"/>
      <charset val="0"/>
      <scheme val="minor"/>
    </font>
    <font>
      <b/>
      <sz val="11"/>
      <color rgb="FFFA7D00"/>
      <name val="等线"/>
      <charset val="0"/>
      <scheme val="minor"/>
    </font>
    <font>
      <b/>
      <sz val="11"/>
      <color rgb="FFFFFFFF"/>
      <name val="等线"/>
      <charset val="0"/>
      <scheme val="minor"/>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3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indexed="8"/>
      </left>
      <right style="thin">
        <color indexed="8"/>
      </right>
      <top style="thin">
        <color auto="true"/>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true"/>
      </left>
      <right style="thin">
        <color auto="true"/>
      </right>
      <top style="thin">
        <color auto="true"/>
      </top>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true"/>
      </left>
      <right style="thin">
        <color indexed="8"/>
      </right>
      <top style="thin">
        <color auto="true"/>
      </top>
      <bottom/>
      <diagonal/>
    </border>
    <border>
      <left/>
      <right style="thin">
        <color indexed="8"/>
      </right>
      <top style="thin">
        <color auto="true"/>
      </top>
      <bottom/>
      <diagonal/>
    </border>
    <border>
      <left style="thin">
        <color auto="true"/>
      </left>
      <right style="thin">
        <color indexed="8"/>
      </right>
      <top/>
      <bottom/>
      <diagonal/>
    </border>
    <border>
      <left style="thin">
        <color auto="true"/>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auto="true"/>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3" fontId="1" fillId="0" borderId="0" applyFont="false" applyFill="false" applyBorder="false" applyAlignment="false" applyProtection="false">
      <alignment vertical="center"/>
    </xf>
    <xf numFmtId="0" fontId="13" fillId="1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1" fillId="0" borderId="3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9" fillId="0" borderId="33"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20" fillId="0" borderId="32"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8" fillId="0" borderId="3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3" fillId="28"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30" fillId="23" borderId="37" applyNumberFormat="false" applyAlignment="false" applyProtection="false">
      <alignment vertical="center"/>
    </xf>
    <xf numFmtId="0" fontId="27"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9" fillId="31" borderId="37" applyNumberFormat="false" applyAlignment="false" applyProtection="false">
      <alignment vertical="center"/>
    </xf>
    <xf numFmtId="0" fontId="24" fillId="23" borderId="35" applyNumberFormat="false" applyAlignment="false" applyProtection="false">
      <alignment vertical="center"/>
    </xf>
    <xf numFmtId="0" fontId="31" fillId="32" borderId="38" applyNumberFormat="false" applyAlignment="false" applyProtection="false">
      <alignment vertical="center"/>
    </xf>
    <xf numFmtId="0" fontId="26" fillId="0" borderId="36" applyNumberFormat="false" applyFill="false" applyAlignment="false" applyProtection="false">
      <alignment vertical="center"/>
    </xf>
    <xf numFmtId="0" fontId="12" fillId="33" borderId="0" applyNumberFormat="false" applyBorder="false" applyAlignment="false" applyProtection="false">
      <alignment vertical="center"/>
    </xf>
    <xf numFmtId="0" fontId="1" fillId="0" borderId="0"/>
    <xf numFmtId="0" fontId="12" fillId="13" borderId="0" applyNumberFormat="false" applyBorder="false" applyAlignment="false" applyProtection="false">
      <alignment vertical="center"/>
    </xf>
    <xf numFmtId="0" fontId="17" fillId="12" borderId="3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1" fontId="7" fillId="0" borderId="0"/>
    <xf numFmtId="0" fontId="12"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196">
    <xf numFmtId="0" fontId="0" fillId="0" borderId="0" xfId="0">
      <alignment vertical="center"/>
    </xf>
    <xf numFmtId="0" fontId="1" fillId="0" borderId="0" xfId="36" applyAlignment="true">
      <alignment horizontal="center" vertical="center"/>
    </xf>
    <xf numFmtId="0" fontId="1" fillId="0" borderId="0" xfId="36"/>
    <xf numFmtId="0" fontId="2" fillId="0" borderId="0" xfId="36" applyFont="true" applyAlignment="true">
      <alignment horizontal="center" vertical="center" wrapText="true"/>
    </xf>
    <xf numFmtId="0" fontId="1" fillId="0" borderId="0" xfId="36" applyAlignment="true">
      <alignment horizontal="center" vertical="center" wrapText="true"/>
    </xf>
    <xf numFmtId="0" fontId="3" fillId="0" borderId="1" xfId="36" applyFont="true" applyBorder="true" applyAlignment="true">
      <alignment horizontal="center" vertical="center"/>
    </xf>
    <xf numFmtId="0" fontId="3" fillId="0" borderId="1" xfId="36" applyFont="true" applyBorder="true" applyAlignment="true">
      <alignment horizontal="center" vertical="center" wrapText="true"/>
    </xf>
    <xf numFmtId="0" fontId="3" fillId="0" borderId="2" xfId="36" applyFont="true" applyBorder="true" applyAlignment="true">
      <alignment horizontal="center" vertical="center"/>
    </xf>
    <xf numFmtId="0" fontId="3" fillId="0" borderId="3" xfId="36" applyFont="true" applyBorder="true" applyAlignment="true">
      <alignment horizontal="center" vertical="center"/>
    </xf>
    <xf numFmtId="0" fontId="3" fillId="0" borderId="4" xfId="36" applyFont="true" applyBorder="true" applyAlignment="true">
      <alignment horizontal="center" vertical="center"/>
    </xf>
    <xf numFmtId="0" fontId="3" fillId="0" borderId="5" xfId="36" applyFont="true" applyBorder="true" applyAlignment="true">
      <alignment horizontal="center" vertical="center" wrapText="true"/>
    </xf>
    <xf numFmtId="0" fontId="3" fillId="0" borderId="6" xfId="36" applyFont="true" applyBorder="true" applyAlignment="true">
      <alignment horizontal="center" vertical="center" wrapText="true"/>
    </xf>
    <xf numFmtId="0" fontId="3" fillId="0" borderId="1" xfId="36" applyFont="true" applyBorder="true" applyAlignment="true">
      <alignment horizontal="left" vertical="center"/>
    </xf>
    <xf numFmtId="0" fontId="3" fillId="0" borderId="7" xfId="36" applyFont="true" applyBorder="true" applyAlignment="true">
      <alignment horizontal="center" vertical="center" wrapText="true"/>
    </xf>
    <xf numFmtId="0" fontId="3" fillId="0" borderId="8" xfId="36" applyFont="true" applyBorder="true" applyAlignment="true">
      <alignment horizontal="center" vertical="center" wrapText="true"/>
    </xf>
    <xf numFmtId="0" fontId="3" fillId="0" borderId="9" xfId="36" applyFont="true" applyBorder="true" applyAlignment="true">
      <alignment horizontal="center" vertical="center" wrapText="true"/>
    </xf>
    <xf numFmtId="0" fontId="3" fillId="0" borderId="10" xfId="36" applyFont="true" applyBorder="true" applyAlignment="true">
      <alignment horizontal="center" vertical="center" wrapText="true"/>
    </xf>
    <xf numFmtId="49" fontId="3" fillId="0" borderId="1" xfId="36" applyNumberFormat="true" applyFont="true" applyBorder="true" applyAlignment="true">
      <alignment horizontal="left" vertical="center" wrapText="true"/>
    </xf>
    <xf numFmtId="0" fontId="3" fillId="0" borderId="11" xfId="36" applyFont="true" applyBorder="true" applyAlignment="true">
      <alignment horizontal="center" vertical="center" wrapText="true"/>
    </xf>
    <xf numFmtId="0" fontId="3" fillId="0" borderId="4" xfId="36" applyFont="true" applyBorder="true" applyAlignment="true">
      <alignment horizontal="center" vertical="center" wrapText="true"/>
    </xf>
    <xf numFmtId="0" fontId="3" fillId="0" borderId="12" xfId="36" applyFont="true" applyBorder="true" applyAlignment="true">
      <alignment horizontal="center" vertical="center" wrapText="true"/>
    </xf>
    <xf numFmtId="0" fontId="3" fillId="0" borderId="4" xfId="36" applyFont="true" applyBorder="true" applyAlignment="true">
      <alignment horizontal="left" vertical="center" wrapText="true"/>
    </xf>
    <xf numFmtId="0" fontId="3" fillId="0" borderId="12" xfId="36" applyFont="true" applyBorder="true" applyAlignment="true">
      <alignment horizontal="center" vertical="center"/>
    </xf>
    <xf numFmtId="49" fontId="3" fillId="0" borderId="12" xfId="36" applyNumberFormat="true" applyFont="true" applyBorder="true" applyAlignment="true">
      <alignment horizontal="center" vertical="center"/>
    </xf>
    <xf numFmtId="49" fontId="3" fillId="0" borderId="13" xfId="36" applyNumberFormat="true" applyFont="true" applyBorder="true" applyAlignment="true">
      <alignment horizontal="center" vertical="center"/>
    </xf>
    <xf numFmtId="0" fontId="3" fillId="0" borderId="13" xfId="36" applyFont="true" applyBorder="true" applyAlignment="true">
      <alignment horizontal="center" vertical="center"/>
    </xf>
    <xf numFmtId="49" fontId="1" fillId="0" borderId="0" xfId="36" applyNumberFormat="true" applyAlignment="true">
      <alignment horizontal="center" vertical="center"/>
    </xf>
    <xf numFmtId="49" fontId="3" fillId="0" borderId="1" xfId="36" applyNumberFormat="true" applyFont="true" applyBorder="true" applyAlignment="true">
      <alignment horizontal="left" vertical="center"/>
    </xf>
    <xf numFmtId="0" fontId="3" fillId="0" borderId="1" xfId="36" applyFont="true" applyBorder="true" applyAlignment="true">
      <alignment horizontal="left" vertical="center" wrapText="true"/>
    </xf>
    <xf numFmtId="0" fontId="3" fillId="0" borderId="14" xfId="36" applyFont="true" applyBorder="true" applyAlignment="true">
      <alignment horizontal="left" vertical="center" wrapText="true"/>
    </xf>
    <xf numFmtId="0" fontId="3" fillId="0" borderId="14" xfId="36" applyFont="true" applyBorder="true" applyAlignment="true">
      <alignment horizontal="center" vertical="center" wrapText="true"/>
    </xf>
    <xf numFmtId="0" fontId="3" fillId="0" borderId="14" xfId="36" applyFont="true" applyBorder="true" applyAlignment="true">
      <alignment horizontal="center" vertical="center"/>
    </xf>
    <xf numFmtId="43" fontId="3" fillId="0" borderId="2" xfId="1" applyFont="true" applyBorder="true" applyAlignment="true">
      <alignment horizontal="right" vertical="center"/>
    </xf>
    <xf numFmtId="43" fontId="3" fillId="0" borderId="4" xfId="1" applyFont="true" applyBorder="true" applyAlignment="true">
      <alignment horizontal="right" vertical="center"/>
    </xf>
    <xf numFmtId="49" fontId="3" fillId="0" borderId="15" xfId="36" applyNumberFormat="true" applyFont="true" applyBorder="true" applyAlignment="true">
      <alignment horizontal="center" vertical="center" wrapText="true"/>
    </xf>
    <xf numFmtId="49" fontId="3" fillId="0" borderId="15" xfId="36" applyNumberFormat="true" applyFont="true" applyBorder="true" applyAlignment="true">
      <alignment horizontal="center" vertical="center"/>
    </xf>
    <xf numFmtId="43" fontId="3" fillId="0" borderId="1" xfId="1" applyFont="true" applyBorder="true" applyAlignment="true">
      <alignment horizontal="right" vertical="center"/>
    </xf>
    <xf numFmtId="49" fontId="3" fillId="0" borderId="13" xfId="36" applyNumberFormat="true" applyFont="true" applyBorder="true" applyAlignment="true">
      <alignment horizontal="left" vertical="center"/>
    </xf>
    <xf numFmtId="0" fontId="4" fillId="0" borderId="0" xfId="0" applyFont="true" applyAlignment="true">
      <alignment vertical="center" wrapText="true"/>
    </xf>
    <xf numFmtId="0" fontId="0" fillId="0" borderId="0" xfId="0" applyAlignment="true">
      <alignment vertical="center" wrapText="true"/>
    </xf>
    <xf numFmtId="0" fontId="5" fillId="0" borderId="0" xfId="0" applyFont="true" applyAlignment="true">
      <alignment horizontal="center" vertical="center" wrapText="true"/>
    </xf>
    <xf numFmtId="0" fontId="0" fillId="0" borderId="0" xfId="0" applyAlignment="true">
      <alignment horizontal="right" vertical="center" wrapText="true"/>
    </xf>
    <xf numFmtId="0" fontId="4" fillId="0" borderId="1" xfId="0" applyFont="true" applyBorder="true" applyAlignment="true">
      <alignment horizontal="center" vertical="center" wrapText="true"/>
    </xf>
    <xf numFmtId="0" fontId="4" fillId="0" borderId="14"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0" fillId="0" borderId="15" xfId="0" applyBorder="true" applyAlignment="true">
      <alignment vertical="center" wrapText="true"/>
    </xf>
    <xf numFmtId="178" fontId="6" fillId="0" borderId="1" xfId="0" applyNumberFormat="true" applyFont="true" applyBorder="true" applyAlignment="true">
      <alignment horizontal="right" vertical="center" wrapText="true"/>
    </xf>
    <xf numFmtId="0" fontId="6" fillId="0" borderId="2" xfId="0" applyFont="true" applyBorder="true" applyAlignment="true">
      <alignment horizontal="left" vertical="center" wrapText="true"/>
    </xf>
    <xf numFmtId="0" fontId="6" fillId="0" borderId="4" xfId="0" applyFont="true" applyBorder="true" applyAlignment="true">
      <alignment horizontal="left" vertical="center" wrapText="true"/>
    </xf>
    <xf numFmtId="0" fontId="0" fillId="0" borderId="16" xfId="0" applyBorder="true" applyAlignment="true">
      <alignment vertical="center" wrapText="true"/>
    </xf>
    <xf numFmtId="0" fontId="0" fillId="0" borderId="17" xfId="0" applyBorder="true" applyAlignment="true">
      <alignment vertical="center" wrapText="true"/>
    </xf>
    <xf numFmtId="0" fontId="0" fillId="0" borderId="12" xfId="0" applyBorder="true" applyAlignment="true">
      <alignment vertical="center" wrapText="true"/>
    </xf>
    <xf numFmtId="0" fontId="0" fillId="0" borderId="18" xfId="0" applyBorder="true" applyAlignment="true">
      <alignment vertical="center" wrapText="true"/>
    </xf>
    <xf numFmtId="0" fontId="0" fillId="0" borderId="19" xfId="0" applyBorder="true" applyAlignment="true">
      <alignment vertical="center" wrapText="true"/>
    </xf>
    <xf numFmtId="0" fontId="0" fillId="0" borderId="13" xfId="0" applyBorder="true" applyAlignment="true">
      <alignment vertical="center" wrapText="true"/>
    </xf>
    <xf numFmtId="0" fontId="6" fillId="0" borderId="1" xfId="0" applyFont="true" applyBorder="true" applyAlignment="true">
      <alignment horizontal="center" vertical="center" wrapText="true"/>
    </xf>
    <xf numFmtId="9" fontId="6" fillId="0" borderId="1" xfId="0" applyNumberFormat="true" applyFont="true" applyBorder="true" applyAlignment="true">
      <alignment horizontal="center" vertical="center" wrapText="true"/>
    </xf>
    <xf numFmtId="0" fontId="0" fillId="0" borderId="12" xfId="0" applyBorder="true" applyAlignment="true">
      <alignment horizontal="left" vertical="center" wrapText="true"/>
    </xf>
    <xf numFmtId="0" fontId="0" fillId="0" borderId="13" xfId="0" applyBorder="true" applyAlignment="true">
      <alignment horizontal="left" vertical="center" wrapText="true"/>
    </xf>
    <xf numFmtId="0" fontId="6" fillId="0" borderId="20" xfId="0" applyFont="true" applyBorder="true" applyAlignment="true">
      <alignment horizontal="center" vertical="center" wrapText="true"/>
    </xf>
    <xf numFmtId="0" fontId="6" fillId="0" borderId="21" xfId="0" applyFont="true" applyBorder="true" applyAlignment="true">
      <alignment horizontal="center" vertical="center" wrapText="true"/>
    </xf>
    <xf numFmtId="0" fontId="6" fillId="0" borderId="22" xfId="0" applyFont="true" applyBorder="true" applyAlignment="true">
      <alignment horizontal="center" vertical="center" wrapText="true"/>
    </xf>
    <xf numFmtId="0" fontId="6" fillId="0" borderId="17" xfId="0" applyFont="true" applyBorder="true" applyAlignment="true">
      <alignment horizontal="center" vertical="center" wrapText="true"/>
    </xf>
    <xf numFmtId="0" fontId="0" fillId="0" borderId="17" xfId="0" applyBorder="true" applyAlignment="true">
      <alignment horizontal="left" vertical="center" wrapText="true"/>
    </xf>
    <xf numFmtId="0" fontId="6" fillId="0" borderId="23" xfId="0" applyFont="true" applyBorder="true" applyAlignment="true">
      <alignment horizontal="center" vertical="center" wrapText="true"/>
    </xf>
    <xf numFmtId="0" fontId="6" fillId="0" borderId="19" xfId="0" applyFont="true" applyBorder="true" applyAlignment="true">
      <alignment horizontal="center" vertical="center" wrapText="true"/>
    </xf>
    <xf numFmtId="0" fontId="0" fillId="0" borderId="19" xfId="0" applyBorder="true" applyAlignment="true">
      <alignment horizontal="left" vertical="center" wrapText="true"/>
    </xf>
    <xf numFmtId="9" fontId="6" fillId="0" borderId="1" xfId="0" applyNumberFormat="true" applyFont="true" applyBorder="true" applyAlignment="true">
      <alignment horizontal="left" vertical="center" wrapText="true"/>
    </xf>
    <xf numFmtId="1" fontId="7" fillId="0" borderId="0" xfId="48"/>
    <xf numFmtId="0" fontId="8" fillId="0" borderId="0" xfId="48" applyNumberFormat="true" applyFont="true"/>
    <xf numFmtId="0" fontId="8" fillId="2" borderId="0" xfId="48" applyNumberFormat="true" applyFont="true" applyFill="true"/>
    <xf numFmtId="0" fontId="9" fillId="0" borderId="0" xfId="48" applyNumberFormat="true" applyFont="true" applyAlignment="true">
      <alignment horizontal="center" vertical="center"/>
    </xf>
    <xf numFmtId="0" fontId="8" fillId="0" borderId="0" xfId="48" applyNumberFormat="true" applyFont="true" applyAlignment="true">
      <alignment horizontal="left"/>
    </xf>
    <xf numFmtId="0" fontId="8" fillId="0" borderId="24" xfId="48" applyNumberFormat="true" applyFont="true" applyBorder="true" applyAlignment="true">
      <alignment horizontal="center" vertical="center"/>
    </xf>
    <xf numFmtId="0" fontId="8" fillId="0" borderId="25" xfId="48" applyNumberFormat="true" applyFont="true" applyBorder="true" applyAlignment="true">
      <alignment horizontal="center" vertical="center"/>
    </xf>
    <xf numFmtId="0" fontId="8" fillId="0" borderId="15" xfId="48" applyNumberFormat="true" applyFont="true" applyBorder="true" applyAlignment="true">
      <alignment horizontal="center" vertical="center"/>
    </xf>
    <xf numFmtId="1" fontId="8" fillId="0" borderId="26" xfId="48" applyFont="true" applyBorder="true" applyAlignment="true">
      <alignment horizontal="center" vertical="center" wrapText="true"/>
    </xf>
    <xf numFmtId="0" fontId="8" fillId="2" borderId="27" xfId="48" applyNumberFormat="true" applyFont="true" applyFill="true" applyBorder="true" applyAlignment="true">
      <alignment horizontal="center" vertical="center" wrapText="true"/>
    </xf>
    <xf numFmtId="0" fontId="8" fillId="0" borderId="27" xfId="48" applyNumberFormat="true" applyFont="true" applyBorder="true" applyAlignment="true">
      <alignment horizontal="center" vertical="center" wrapText="true"/>
    </xf>
    <xf numFmtId="0" fontId="8" fillId="0" borderId="7" xfId="48" applyNumberFormat="true" applyFont="true" applyBorder="true" applyAlignment="true">
      <alignment horizontal="center" vertical="center" wrapText="true"/>
    </xf>
    <xf numFmtId="1" fontId="8" fillId="0" borderId="5" xfId="48" applyFont="true" applyBorder="true" applyAlignment="true">
      <alignment horizontal="center" vertical="center" wrapText="true"/>
    </xf>
    <xf numFmtId="49" fontId="8" fillId="0" borderId="2" xfId="48" applyNumberFormat="true" applyFont="true" applyBorder="true" applyAlignment="true">
      <alignment vertical="center" wrapText="true"/>
    </xf>
    <xf numFmtId="0" fontId="8" fillId="2" borderId="0" xfId="48" applyNumberFormat="true" applyFont="true" applyFill="true" applyAlignment="true">
      <alignment horizontal="right" vertical="center"/>
    </xf>
    <xf numFmtId="0" fontId="6" fillId="0" borderId="0" xfId="48" applyNumberFormat="true" applyFont="true" applyAlignment="true">
      <alignment horizontal="right"/>
    </xf>
    <xf numFmtId="0" fontId="8" fillId="0" borderId="4" xfId="48" applyNumberFormat="true" applyFont="true" applyBorder="true" applyAlignment="true">
      <alignment horizontal="center" vertical="center"/>
    </xf>
    <xf numFmtId="0" fontId="8" fillId="0" borderId="1" xfId="48" applyNumberFormat="true" applyFont="true" applyBorder="true" applyAlignment="true">
      <alignment horizontal="center" vertical="center"/>
    </xf>
    <xf numFmtId="0" fontId="8" fillId="0" borderId="9" xfId="48" applyNumberFormat="true" applyFont="true" applyBorder="true" applyAlignment="true">
      <alignment horizontal="center" vertical="center" wrapText="true"/>
    </xf>
    <xf numFmtId="0" fontId="8" fillId="0" borderId="1" xfId="48" applyNumberFormat="true" applyFont="true" applyBorder="true" applyAlignment="true">
      <alignment horizontal="center" vertical="center" wrapText="true"/>
    </xf>
    <xf numFmtId="0" fontId="8" fillId="0" borderId="5" xfId="48" applyNumberFormat="true" applyFont="true" applyBorder="true" applyAlignment="true">
      <alignment horizontal="center" vertical="center" wrapText="true"/>
    </xf>
    <xf numFmtId="0" fontId="8" fillId="0" borderId="14" xfId="48" applyNumberFormat="true" applyFont="true" applyBorder="true" applyAlignment="true">
      <alignment horizontal="center" vertical="center" wrapText="true"/>
    </xf>
    <xf numFmtId="0" fontId="8" fillId="0" borderId="14" xfId="48" applyNumberFormat="true" applyFont="true" applyBorder="true" applyAlignment="true">
      <alignment horizontal="center" vertical="center"/>
    </xf>
    <xf numFmtId="177" fontId="8" fillId="0" borderId="1" xfId="48" applyNumberFormat="true" applyFont="true" applyBorder="true" applyAlignment="true">
      <alignment vertical="center" wrapText="true"/>
    </xf>
    <xf numFmtId="177" fontId="8" fillId="0" borderId="3" xfId="48" applyNumberFormat="true" applyFont="true" applyBorder="true" applyAlignment="true">
      <alignment vertical="center" wrapText="true"/>
    </xf>
    <xf numFmtId="0" fontId="6" fillId="0" borderId="0" xfId="48" applyNumberFormat="true" applyFont="true"/>
    <xf numFmtId="0" fontId="8" fillId="0" borderId="2" xfId="48" applyNumberFormat="true" applyFont="true" applyBorder="true" applyAlignment="true">
      <alignment horizontal="center" vertical="center" wrapText="true"/>
    </xf>
    <xf numFmtId="1" fontId="8" fillId="0" borderId="9" xfId="48" applyFont="true" applyBorder="true" applyAlignment="true">
      <alignment horizontal="center" vertical="center"/>
    </xf>
    <xf numFmtId="1" fontId="8" fillId="0" borderId="5" xfId="48" applyFont="true" applyBorder="true" applyAlignment="true">
      <alignment horizontal="center" vertical="center"/>
    </xf>
    <xf numFmtId="49" fontId="8" fillId="0" borderId="1" xfId="48" applyNumberFormat="true" applyFont="true" applyBorder="true" applyAlignment="true">
      <alignment vertical="center" wrapText="true"/>
    </xf>
    <xf numFmtId="177" fontId="8" fillId="0" borderId="2" xfId="48" applyNumberFormat="true" applyFont="true" applyBorder="true" applyAlignment="true">
      <alignment vertical="center" wrapText="true"/>
    </xf>
    <xf numFmtId="0" fontId="6" fillId="0" borderId="0" xfId="48" applyNumberFormat="true" applyFont="true" applyAlignment="true">
      <alignment horizontal="centerContinuous" vertical="center"/>
    </xf>
    <xf numFmtId="0" fontId="6" fillId="0" borderId="0" xfId="48" applyNumberFormat="true" applyFont="true" applyAlignment="true">
      <alignment horizontal="right" vertical="center"/>
    </xf>
    <xf numFmtId="0" fontId="8" fillId="0" borderId="9" xfId="48" applyNumberFormat="true" applyFont="true" applyBorder="true" applyAlignment="true">
      <alignment horizontal="centerContinuous" vertical="center"/>
    </xf>
    <xf numFmtId="0" fontId="8" fillId="0" borderId="26" xfId="48" applyNumberFormat="true" applyFont="true" applyBorder="true" applyAlignment="true">
      <alignment horizontal="centerContinuous" vertical="center"/>
    </xf>
    <xf numFmtId="1" fontId="8" fillId="0" borderId="28" xfId="48" applyFont="true" applyBorder="true" applyAlignment="true">
      <alignment horizontal="center" vertical="center" wrapText="true"/>
    </xf>
    <xf numFmtId="0" fontId="8" fillId="0" borderId="8" xfId="48" applyNumberFormat="true" applyFont="true" applyBorder="true" applyAlignment="true">
      <alignment horizontal="center" vertical="center" wrapText="true"/>
    </xf>
    <xf numFmtId="0" fontId="8" fillId="0" borderId="0" xfId="48" applyNumberFormat="true" applyFont="true" applyAlignment="true">
      <alignment horizontal="center" vertical="center" wrapText="true"/>
    </xf>
    <xf numFmtId="1" fontId="8" fillId="0" borderId="14" xfId="48" applyFont="true" applyBorder="true" applyAlignment="true">
      <alignment horizontal="center" vertical="center" wrapText="true"/>
    </xf>
    <xf numFmtId="177" fontId="8" fillId="0" borderId="4" xfId="48" applyNumberFormat="true" applyFont="true" applyBorder="true" applyAlignment="true">
      <alignment vertical="center" wrapText="true"/>
    </xf>
    <xf numFmtId="1" fontId="8" fillId="0" borderId="10" xfId="48" applyFont="true" applyBorder="true" applyAlignment="true">
      <alignment horizontal="center" vertical="center" wrapText="true"/>
    </xf>
    <xf numFmtId="0" fontId="8" fillId="0" borderId="26" xfId="48" applyNumberFormat="true" applyFont="true" applyBorder="true" applyAlignment="true">
      <alignment horizontal="left"/>
    </xf>
    <xf numFmtId="1" fontId="8" fillId="0" borderId="3" xfId="48" applyFont="true" applyBorder="true" applyAlignment="true">
      <alignment horizontal="center" vertical="center" wrapText="true"/>
    </xf>
    <xf numFmtId="1" fontId="8" fillId="0" borderId="2" xfId="48" applyFont="true" applyBorder="true" applyAlignment="true">
      <alignment horizontal="center" vertical="center" wrapText="true"/>
    </xf>
    <xf numFmtId="49" fontId="8" fillId="0" borderId="9" xfId="48" applyNumberFormat="true" applyFont="true" applyBorder="true" applyAlignment="true">
      <alignment vertical="center" wrapText="true"/>
    </xf>
    <xf numFmtId="177" fontId="8" fillId="0" borderId="28" xfId="48" applyNumberFormat="true" applyFont="true" applyBorder="true" applyAlignment="true">
      <alignment vertical="center" wrapText="true"/>
    </xf>
    <xf numFmtId="1" fontId="8" fillId="0" borderId="10" xfId="48" applyFont="true" applyBorder="true" applyAlignment="true">
      <alignment horizontal="center" vertical="center"/>
    </xf>
    <xf numFmtId="0" fontId="8" fillId="0" borderId="26" xfId="48" applyNumberFormat="true" applyFont="true" applyBorder="true" applyAlignment="true">
      <alignment horizontal="center" vertical="center" wrapText="true"/>
    </xf>
    <xf numFmtId="1" fontId="8" fillId="0" borderId="14" xfId="48" applyFont="true" applyBorder="true" applyAlignment="true">
      <alignment horizontal="center" vertical="center"/>
    </xf>
    <xf numFmtId="0" fontId="8" fillId="0" borderId="29" xfId="48" applyNumberFormat="true" applyFont="true" applyBorder="true" applyAlignment="true">
      <alignment horizontal="center" vertical="center" wrapText="true"/>
    </xf>
    <xf numFmtId="49" fontId="8" fillId="0" borderId="3" xfId="48" applyNumberFormat="true" applyFont="true" applyBorder="true" applyAlignment="true">
      <alignment vertical="center" wrapText="true"/>
    </xf>
    <xf numFmtId="0" fontId="8" fillId="0" borderId="4" xfId="48" applyNumberFormat="true" applyFont="true" applyBorder="true" applyAlignment="true">
      <alignment horizontal="center" vertical="center" wrapText="true"/>
    </xf>
    <xf numFmtId="1" fontId="8" fillId="0" borderId="1" xfId="48" applyFont="true" applyBorder="true" applyAlignment="true">
      <alignment horizontal="center" vertical="center" wrapText="true"/>
    </xf>
    <xf numFmtId="0" fontId="8" fillId="0" borderId="5" xfId="48" applyNumberFormat="true" applyFont="true" applyBorder="true" applyAlignment="true">
      <alignment horizontal="center" vertical="center"/>
    </xf>
    <xf numFmtId="0" fontId="8" fillId="0" borderId="29" xfId="48" applyNumberFormat="true" applyFont="true" applyBorder="true" applyAlignment="true">
      <alignment horizontal="center" vertical="center"/>
    </xf>
    <xf numFmtId="0" fontId="7" fillId="2" borderId="0" xfId="48" applyNumberFormat="true" applyFill="true"/>
    <xf numFmtId="0" fontId="8" fillId="2" borderId="24" xfId="48" applyNumberFormat="true" applyFont="true" applyFill="true" applyBorder="true" applyAlignment="true">
      <alignment horizontal="center" vertical="center"/>
    </xf>
    <xf numFmtId="0" fontId="8" fillId="2" borderId="25" xfId="48" applyNumberFormat="true" applyFont="true" applyFill="true" applyBorder="true" applyAlignment="true">
      <alignment horizontal="center" vertical="center"/>
    </xf>
    <xf numFmtId="0" fontId="8" fillId="0" borderId="28" xfId="48" applyNumberFormat="true" applyFont="true" applyBorder="true" applyAlignment="true">
      <alignment horizontal="center" vertical="center" wrapText="true"/>
    </xf>
    <xf numFmtId="4" fontId="8" fillId="0" borderId="2" xfId="48" applyNumberFormat="true" applyFont="true" applyBorder="true" applyAlignment="true">
      <alignment vertical="center" wrapText="true"/>
    </xf>
    <xf numFmtId="4" fontId="8" fillId="0" borderId="1" xfId="48" applyNumberFormat="true" applyFont="true" applyBorder="true" applyAlignment="true">
      <alignment vertical="center" wrapText="true"/>
    </xf>
    <xf numFmtId="0" fontId="8" fillId="2" borderId="15" xfId="48" applyNumberFormat="true" applyFont="true" applyFill="true" applyBorder="true" applyAlignment="true">
      <alignment horizontal="center" vertical="center"/>
    </xf>
    <xf numFmtId="1" fontId="7" fillId="0" borderId="24" xfId="48" applyBorder="true" applyAlignment="true">
      <alignment horizontal="center" vertical="center"/>
    </xf>
    <xf numFmtId="1" fontId="7" fillId="0" borderId="25" xfId="48" applyBorder="true" applyAlignment="true">
      <alignment horizontal="center" vertical="center"/>
    </xf>
    <xf numFmtId="1" fontId="7" fillId="0" borderId="15" xfId="48" applyBorder="true" applyAlignment="true">
      <alignment horizontal="center" vertical="center"/>
    </xf>
    <xf numFmtId="0" fontId="8" fillId="2" borderId="0" xfId="48" applyNumberFormat="true" applyFont="true" applyFill="true" applyAlignment="true">
      <alignment horizontal="right"/>
    </xf>
    <xf numFmtId="0" fontId="8" fillId="2" borderId="3" xfId="48" applyNumberFormat="true" applyFont="true" applyFill="true" applyBorder="true" applyAlignment="true">
      <alignment horizontal="center" vertical="center"/>
    </xf>
    <xf numFmtId="0" fontId="8" fillId="2" borderId="1" xfId="48" applyNumberFormat="true" applyFont="true" applyFill="true" applyBorder="true" applyAlignment="true">
      <alignment horizontal="center" vertical="center"/>
    </xf>
    <xf numFmtId="1" fontId="8" fillId="0" borderId="24" xfId="48" applyFont="true" applyBorder="true" applyAlignment="true">
      <alignment horizontal="center" vertical="center"/>
    </xf>
    <xf numFmtId="1" fontId="8" fillId="0" borderId="25" xfId="48" applyFont="true" applyBorder="true" applyAlignment="true">
      <alignment horizontal="center" vertical="center"/>
    </xf>
    <xf numFmtId="0" fontId="8" fillId="2" borderId="14" xfId="48" applyNumberFormat="true" applyFont="true" applyFill="true" applyBorder="true" applyAlignment="true">
      <alignment horizontal="center" vertical="center"/>
    </xf>
    <xf numFmtId="1" fontId="8" fillId="0" borderId="15" xfId="48" applyFont="true" applyBorder="true" applyAlignment="true">
      <alignment horizontal="center" vertical="center"/>
    </xf>
    <xf numFmtId="0" fontId="10" fillId="2" borderId="0" xfId="48" applyNumberFormat="true" applyFont="true" applyFill="true"/>
    <xf numFmtId="0" fontId="8" fillId="0" borderId="6" xfId="48" applyNumberFormat="true" applyFont="true" applyBorder="true" applyAlignment="true">
      <alignment horizontal="center" vertical="center" wrapText="true"/>
    </xf>
    <xf numFmtId="0" fontId="10" fillId="0" borderId="0" xfId="48" applyNumberFormat="true" applyFont="true"/>
    <xf numFmtId="0" fontId="6" fillId="0" borderId="0" xfId="48" applyNumberFormat="true" applyFont="true" applyAlignment="true">
      <alignment horizontal="left"/>
    </xf>
    <xf numFmtId="0" fontId="6" fillId="0" borderId="24" xfId="48" applyNumberFormat="true" applyFont="true" applyBorder="true" applyAlignment="true">
      <alignment horizontal="center" vertical="center"/>
    </xf>
    <xf numFmtId="0" fontId="6" fillId="0" borderId="15" xfId="48" applyNumberFormat="true" applyFont="true" applyBorder="true" applyAlignment="true">
      <alignment horizontal="center" vertical="center"/>
    </xf>
    <xf numFmtId="0" fontId="6" fillId="0" borderId="25" xfId="48" applyNumberFormat="true" applyFont="true" applyBorder="true" applyAlignment="true">
      <alignment horizontal="center" vertical="center"/>
    </xf>
    <xf numFmtId="0" fontId="6" fillId="0" borderId="28" xfId="48" applyNumberFormat="true" applyFont="true" applyBorder="true" applyAlignment="true">
      <alignment horizontal="center" vertical="center"/>
    </xf>
    <xf numFmtId="0" fontId="6" fillId="0" borderId="27" xfId="48" applyNumberFormat="true" applyFont="true" applyBorder="true" applyAlignment="true">
      <alignment horizontal="center" vertical="center"/>
    </xf>
    <xf numFmtId="0" fontId="6" fillId="0" borderId="2" xfId="48" applyNumberFormat="true" applyFont="true" applyBorder="true" applyAlignment="true">
      <alignment vertical="center"/>
    </xf>
    <xf numFmtId="177" fontId="6" fillId="0" borderId="14" xfId="48" applyNumberFormat="true" applyFont="true" applyBorder="true" applyAlignment="true">
      <alignment vertical="center" wrapText="true"/>
    </xf>
    <xf numFmtId="0" fontId="8" fillId="0" borderId="4" xfId="48" applyNumberFormat="true" applyFont="true" applyBorder="true" applyAlignment="true">
      <alignment vertical="center"/>
    </xf>
    <xf numFmtId="1" fontId="6" fillId="0" borderId="1" xfId="48" applyFont="true" applyBorder="true" applyAlignment="true">
      <alignment vertical="center"/>
    </xf>
    <xf numFmtId="0" fontId="8" fillId="0" borderId="1" xfId="48" applyNumberFormat="true" applyFont="true" applyBorder="true" applyAlignment="true">
      <alignment vertical="center"/>
    </xf>
    <xf numFmtId="0" fontId="8" fillId="0" borderId="14" xfId="48" applyNumberFormat="true" applyFont="true" applyBorder="true" applyAlignment="true">
      <alignment vertical="center"/>
    </xf>
    <xf numFmtId="1" fontId="6" fillId="0" borderId="2" xfId="48" applyFont="true" applyBorder="true" applyAlignment="true">
      <alignment vertical="center"/>
    </xf>
    <xf numFmtId="177" fontId="6" fillId="0" borderId="30" xfId="48" applyNumberFormat="true" applyFont="true" applyBorder="true" applyAlignment="true">
      <alignment vertical="center" wrapText="true"/>
    </xf>
    <xf numFmtId="0" fontId="8" fillId="0" borderId="30" xfId="48" applyNumberFormat="true" applyFont="true" applyBorder="true" applyAlignment="true">
      <alignment vertical="center"/>
    </xf>
    <xf numFmtId="0" fontId="6" fillId="0" borderId="1" xfId="48" applyNumberFormat="true" applyFont="true" applyBorder="true" applyAlignment="true">
      <alignment vertical="center"/>
    </xf>
    <xf numFmtId="177" fontId="6" fillId="0" borderId="9" xfId="48" applyNumberFormat="true" applyFont="true" applyBorder="true" applyAlignment="true">
      <alignment vertical="center" wrapText="true"/>
    </xf>
    <xf numFmtId="0" fontId="8" fillId="0" borderId="13" xfId="48" applyNumberFormat="true" applyFont="true" applyBorder="true" applyAlignment="true">
      <alignment vertical="center"/>
    </xf>
    <xf numFmtId="177" fontId="6" fillId="0" borderId="27" xfId="48" applyNumberFormat="true" applyFont="true" applyBorder="true" applyAlignment="true">
      <alignment vertical="center" wrapText="true"/>
    </xf>
    <xf numFmtId="177" fontId="6" fillId="0" borderId="2" xfId="48" applyNumberFormat="true" applyFont="true" applyBorder="true" applyAlignment="true">
      <alignment vertical="center" wrapText="true"/>
    </xf>
    <xf numFmtId="0" fontId="6" fillId="0" borderId="1" xfId="48" applyNumberFormat="true" applyFont="true" applyBorder="true" applyAlignment="true">
      <alignment horizontal="center" vertical="center"/>
    </xf>
    <xf numFmtId="0" fontId="6" fillId="0" borderId="30" xfId="48" applyNumberFormat="true" applyFont="true" applyBorder="true" applyAlignment="true">
      <alignment horizontal="center" vertical="center"/>
    </xf>
    <xf numFmtId="0" fontId="6" fillId="0" borderId="30" xfId="48" applyNumberFormat="true" applyFont="true" applyBorder="true" applyAlignment="true">
      <alignment vertical="center"/>
    </xf>
    <xf numFmtId="177" fontId="6" fillId="0" borderId="2" xfId="48" applyNumberFormat="true" applyFont="true" applyBorder="true" applyAlignment="true">
      <alignment horizontal="right" vertical="center" wrapText="true"/>
    </xf>
    <xf numFmtId="4" fontId="6" fillId="0" borderId="28" xfId="48" applyNumberFormat="true" applyFont="true" applyBorder="true" applyAlignment="true">
      <alignment horizontal="center" vertical="center"/>
    </xf>
    <xf numFmtId="177" fontId="6" fillId="0" borderId="5" xfId="48" applyNumberFormat="true" applyFont="true" applyBorder="true" applyAlignment="true">
      <alignment vertical="center" wrapText="true"/>
    </xf>
    <xf numFmtId="177" fontId="6" fillId="0" borderId="13" xfId="48" applyNumberFormat="true" applyFont="true" applyBorder="true" applyAlignment="true">
      <alignment vertical="center" wrapText="true"/>
    </xf>
    <xf numFmtId="0" fontId="6" fillId="2" borderId="0" xfId="48" applyNumberFormat="true" applyFont="true" applyFill="true"/>
    <xf numFmtId="0" fontId="6" fillId="0" borderId="10" xfId="48" applyNumberFormat="true" applyFont="true" applyBorder="true" applyAlignment="true">
      <alignment horizontal="center" vertical="center" wrapText="true"/>
    </xf>
    <xf numFmtId="0" fontId="6" fillId="2" borderId="27" xfId="48" applyNumberFormat="true" applyFont="true" applyFill="true" applyBorder="true" applyAlignment="true">
      <alignment horizontal="center" vertical="center" wrapText="true"/>
    </xf>
    <xf numFmtId="0" fontId="6" fillId="0" borderId="7" xfId="48" applyNumberFormat="true" applyFont="true" applyBorder="true" applyAlignment="true">
      <alignment horizontal="center" vertical="center" wrapText="true"/>
    </xf>
    <xf numFmtId="0" fontId="6" fillId="0" borderId="1" xfId="48" applyNumberFormat="true" applyFont="true" applyBorder="true" applyAlignment="true">
      <alignment horizontal="center" vertical="center" wrapText="true"/>
    </xf>
    <xf numFmtId="49" fontId="6" fillId="0" borderId="2" xfId="48" applyNumberFormat="true" applyFont="true" applyBorder="true" applyAlignment="true">
      <alignment vertical="center" wrapText="true"/>
    </xf>
    <xf numFmtId="49" fontId="6" fillId="0" borderId="9" xfId="48" applyNumberFormat="true" applyFont="true" applyBorder="true" applyAlignment="true">
      <alignment vertical="center" wrapText="true"/>
    </xf>
    <xf numFmtId="0" fontId="6" fillId="2" borderId="3" xfId="48" applyNumberFormat="true" applyFont="true" applyFill="true" applyBorder="true" applyAlignment="true">
      <alignment horizontal="center" vertical="center"/>
    </xf>
    <xf numFmtId="0" fontId="6" fillId="2" borderId="2" xfId="48" applyNumberFormat="true" applyFont="true" applyFill="true" applyBorder="true" applyAlignment="true">
      <alignment horizontal="center" vertical="center"/>
    </xf>
    <xf numFmtId="0" fontId="6" fillId="0" borderId="2" xfId="48" applyNumberFormat="true" applyFont="true" applyBorder="true" applyAlignment="true">
      <alignment horizontal="center" vertical="center" wrapText="true"/>
    </xf>
    <xf numFmtId="0" fontId="6" fillId="0" borderId="26" xfId="48" applyNumberFormat="true" applyFont="true" applyBorder="true" applyAlignment="true">
      <alignment horizontal="center" vertical="center" wrapText="true"/>
    </xf>
    <xf numFmtId="0" fontId="6" fillId="0" borderId="3" xfId="48" applyNumberFormat="true" applyFont="true" applyBorder="true" applyAlignment="true">
      <alignment horizontal="center" vertical="center" wrapText="true"/>
    </xf>
    <xf numFmtId="0" fontId="6" fillId="2" borderId="0" xfId="48" applyNumberFormat="true" applyFont="true" applyFill="true" applyAlignment="true">
      <alignment horizontal="right" vertical="center"/>
    </xf>
    <xf numFmtId="177" fontId="6" fillId="0" borderId="28" xfId="48" applyNumberFormat="true" applyFont="true" applyBorder="true" applyAlignment="true">
      <alignment vertical="center" wrapText="true"/>
    </xf>
    <xf numFmtId="49" fontId="8" fillId="0" borderId="2" xfId="48" applyNumberFormat="true" applyFont="true" applyBorder="true" applyAlignment="true">
      <alignment horizontal="left" vertical="center" wrapText="true"/>
    </xf>
    <xf numFmtId="176" fontId="8" fillId="0" borderId="1" xfId="48" applyNumberFormat="true" applyFont="true" applyBorder="true" applyAlignment="true">
      <alignment horizontal="center" vertical="center" wrapText="true"/>
    </xf>
    <xf numFmtId="176" fontId="8" fillId="0" borderId="14" xfId="48" applyNumberFormat="true" applyFont="true" applyBorder="true" applyAlignment="true">
      <alignment horizontal="center" vertical="center" wrapText="true"/>
    </xf>
    <xf numFmtId="0" fontId="8" fillId="2" borderId="2" xfId="48" applyNumberFormat="true" applyFont="true" applyFill="true" applyBorder="true" applyAlignment="true">
      <alignment horizontal="center" vertical="center" wrapText="true"/>
    </xf>
    <xf numFmtId="0" fontId="8" fillId="2" borderId="1" xfId="48" applyNumberFormat="true" applyFont="true" applyFill="true" applyBorder="true" applyAlignment="true">
      <alignment horizontal="center" vertical="center" wrapText="true"/>
    </xf>
    <xf numFmtId="0" fontId="8" fillId="2" borderId="14" xfId="48" applyNumberFormat="true" applyFont="true" applyFill="true" applyBorder="true" applyAlignment="true">
      <alignment horizontal="center" vertical="center" wrapText="true"/>
    </xf>
    <xf numFmtId="177" fontId="6" fillId="0" borderId="1" xfId="48" applyNumberFormat="true" applyFont="true" applyBorder="true" applyAlignment="true">
      <alignment vertical="center" wrapText="true"/>
    </xf>
    <xf numFmtId="0" fontId="6" fillId="0" borderId="4" xfId="48" applyNumberFormat="true" applyFont="true" applyBorder="true" applyAlignment="true">
      <alignment vertical="center"/>
    </xf>
    <xf numFmtId="177" fontId="6" fillId="0" borderId="1" xfId="48" applyNumberFormat="true" applyFont="true" applyBorder="true" applyAlignment="true">
      <alignment horizontal="right" vertical="center" wrapText="true"/>
    </xf>
    <xf numFmtId="0" fontId="0" fillId="0" borderId="0" xfId="48" applyNumberFormat="true" applyFont="true" applyAlignment="true">
      <alignment horizontal="center"/>
    </xf>
    <xf numFmtId="0" fontId="11" fillId="0" borderId="0" xfId="48" applyNumberFormat="true" applyFont="true"/>
    <xf numFmtId="0" fontId="10" fillId="0" borderId="0" xfId="48" applyNumberFormat="true" applyFont="true" applyAlignment="true">
      <alignment horizontal="center"/>
    </xf>
  </cellXfs>
  <cellStyles count="52">
    <cellStyle name="常规" xfId="0" builtinId="0"/>
    <cellStyle name="千位分隔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D42"/>
  <sheetViews>
    <sheetView showGridLines="0" showZeros="0" workbookViewId="0">
      <selection activeCell="A1" sqref="A1"/>
    </sheetView>
  </sheetViews>
  <sheetFormatPr defaultColWidth="8.625" defaultRowHeight="12.75" outlineLevelCol="3"/>
  <cols>
    <col min="1" max="1" width="44.375" style="68" customWidth="true"/>
    <col min="2" max="2" width="33.25" style="68" customWidth="true"/>
    <col min="3" max="3" width="48.875" style="68" customWidth="true"/>
    <col min="4" max="4" width="33.25" style="68" customWidth="true"/>
    <col min="5" max="7" width="6.5" style="68" customWidth="true"/>
    <col min="8" max="16384" width="8.625" style="68"/>
  </cols>
  <sheetData>
    <row r="1" ht="20.25" customHeight="true" spans="1:4">
      <c r="A1" s="142"/>
      <c r="B1" s="142"/>
      <c r="C1" s="142"/>
      <c r="D1" s="100" t="s">
        <v>0</v>
      </c>
    </row>
    <row r="2" ht="20.25" customHeight="true" spans="1:4">
      <c r="A2" s="71" t="s">
        <v>1</v>
      </c>
      <c r="B2" s="71"/>
      <c r="C2" s="71"/>
      <c r="D2" s="71"/>
    </row>
    <row r="3" ht="20.25" customHeight="true" spans="1:4">
      <c r="A3" s="143" t="s">
        <v>2</v>
      </c>
      <c r="B3" s="143"/>
      <c r="C3" s="93"/>
      <c r="D3" s="83" t="s">
        <v>3</v>
      </c>
    </row>
    <row r="4" ht="20.25" customHeight="true" spans="1:4">
      <c r="A4" s="144" t="s">
        <v>4</v>
      </c>
      <c r="B4" s="145"/>
      <c r="C4" s="144" t="s">
        <v>5</v>
      </c>
      <c r="D4" s="145"/>
    </row>
    <row r="5" ht="20.25" customHeight="true" spans="1:4">
      <c r="A5" s="147" t="s">
        <v>6</v>
      </c>
      <c r="B5" s="147" t="s">
        <v>7</v>
      </c>
      <c r="C5" s="147" t="s">
        <v>6</v>
      </c>
      <c r="D5" s="167" t="s">
        <v>7</v>
      </c>
    </row>
    <row r="6" ht="20.25" customHeight="true" spans="1:4">
      <c r="A6" s="158" t="s">
        <v>8</v>
      </c>
      <c r="B6" s="190">
        <v>25026.16</v>
      </c>
      <c r="C6" s="158" t="s">
        <v>9</v>
      </c>
      <c r="D6" s="190">
        <v>9731.28</v>
      </c>
    </row>
    <row r="7" ht="20.25" customHeight="true" spans="1:4">
      <c r="A7" s="158" t="s">
        <v>10</v>
      </c>
      <c r="B7" s="150">
        <v>0</v>
      </c>
      <c r="C7" s="158" t="s">
        <v>11</v>
      </c>
      <c r="D7" s="190">
        <v>0</v>
      </c>
    </row>
    <row r="8" ht="20.25" customHeight="true" spans="1:4">
      <c r="A8" s="149" t="s">
        <v>12</v>
      </c>
      <c r="B8" s="190">
        <v>0</v>
      </c>
      <c r="C8" s="191" t="s">
        <v>13</v>
      </c>
      <c r="D8" s="190">
        <v>0</v>
      </c>
    </row>
    <row r="9" ht="20.25" customHeight="true" spans="1:4">
      <c r="A9" s="158" t="s">
        <v>14</v>
      </c>
      <c r="B9" s="183">
        <v>0</v>
      </c>
      <c r="C9" s="158" t="s">
        <v>15</v>
      </c>
      <c r="D9" s="190">
        <v>0</v>
      </c>
    </row>
    <row r="10" ht="20.25" customHeight="true" spans="1:4">
      <c r="A10" s="158" t="s">
        <v>16</v>
      </c>
      <c r="B10" s="190">
        <v>0</v>
      </c>
      <c r="C10" s="158" t="s">
        <v>17</v>
      </c>
      <c r="D10" s="190">
        <v>457.67</v>
      </c>
    </row>
    <row r="11" ht="20.25" customHeight="true" spans="1:4">
      <c r="A11" s="158" t="s">
        <v>18</v>
      </c>
      <c r="B11" s="190">
        <v>1267.87</v>
      </c>
      <c r="C11" s="158" t="s">
        <v>19</v>
      </c>
      <c r="D11" s="190">
        <v>103.18</v>
      </c>
    </row>
    <row r="12" ht="20.25" customHeight="true" spans="1:4">
      <c r="A12" s="158"/>
      <c r="B12" s="190"/>
      <c r="C12" s="158" t="s">
        <v>20</v>
      </c>
      <c r="D12" s="190">
        <v>0</v>
      </c>
    </row>
    <row r="13" ht="20.25" customHeight="true" spans="1:4">
      <c r="A13" s="152"/>
      <c r="B13" s="190"/>
      <c r="C13" s="158" t="s">
        <v>21</v>
      </c>
      <c r="D13" s="190">
        <v>15032.1</v>
      </c>
    </row>
    <row r="14" ht="20.25" customHeight="true" spans="1:4">
      <c r="A14" s="152"/>
      <c r="B14" s="190"/>
      <c r="C14" s="158" t="s">
        <v>22</v>
      </c>
      <c r="D14" s="190">
        <v>0</v>
      </c>
    </row>
    <row r="15" ht="20.25" customHeight="true" spans="1:4">
      <c r="A15" s="152"/>
      <c r="B15" s="190"/>
      <c r="C15" s="158" t="s">
        <v>23</v>
      </c>
      <c r="D15" s="190">
        <v>718.32</v>
      </c>
    </row>
    <row r="16" ht="20.25" customHeight="true" spans="1:4">
      <c r="A16" s="152"/>
      <c r="B16" s="190"/>
      <c r="C16" s="158" t="s">
        <v>24</v>
      </c>
      <c r="D16" s="190">
        <v>0</v>
      </c>
    </row>
    <row r="17" ht="20.25" customHeight="true" spans="1:4">
      <c r="A17" s="152"/>
      <c r="B17" s="190"/>
      <c r="C17" s="158" t="s">
        <v>25</v>
      </c>
      <c r="D17" s="190">
        <v>0</v>
      </c>
    </row>
    <row r="18" ht="20.25" customHeight="true" spans="1:4">
      <c r="A18" s="152"/>
      <c r="B18" s="190"/>
      <c r="C18" s="158" t="s">
        <v>26</v>
      </c>
      <c r="D18" s="190">
        <v>0</v>
      </c>
    </row>
    <row r="19" ht="20.25" customHeight="true" spans="1:4">
      <c r="A19" s="152"/>
      <c r="B19" s="190"/>
      <c r="C19" s="158" t="s">
        <v>27</v>
      </c>
      <c r="D19" s="190">
        <v>0</v>
      </c>
    </row>
    <row r="20" ht="20.25" customHeight="true" spans="1:4">
      <c r="A20" s="152"/>
      <c r="B20" s="190"/>
      <c r="C20" s="158" t="s">
        <v>28</v>
      </c>
      <c r="D20" s="190">
        <v>0</v>
      </c>
    </row>
    <row r="21" ht="20.25" customHeight="true" spans="1:4">
      <c r="A21" s="152"/>
      <c r="B21" s="190"/>
      <c r="C21" s="158" t="s">
        <v>29</v>
      </c>
      <c r="D21" s="190">
        <v>0</v>
      </c>
    </row>
    <row r="22" ht="20.25" customHeight="true" spans="1:4">
      <c r="A22" s="152"/>
      <c r="B22" s="190"/>
      <c r="C22" s="158" t="s">
        <v>30</v>
      </c>
      <c r="D22" s="190">
        <v>0</v>
      </c>
    </row>
    <row r="23" ht="20.25" customHeight="true" spans="1:4">
      <c r="A23" s="152"/>
      <c r="B23" s="190"/>
      <c r="C23" s="158" t="s">
        <v>31</v>
      </c>
      <c r="D23" s="190">
        <v>0</v>
      </c>
    </row>
    <row r="24" ht="20.25" customHeight="true" spans="1:4">
      <c r="A24" s="152"/>
      <c r="B24" s="190"/>
      <c r="C24" s="158" t="s">
        <v>32</v>
      </c>
      <c r="D24" s="190">
        <v>0</v>
      </c>
    </row>
    <row r="25" ht="20.25" customHeight="true" spans="1:4">
      <c r="A25" s="152"/>
      <c r="B25" s="190"/>
      <c r="C25" s="158" t="s">
        <v>33</v>
      </c>
      <c r="D25" s="190">
        <v>1392.6</v>
      </c>
    </row>
    <row r="26" ht="20.25" customHeight="true" spans="1:4">
      <c r="A26" s="158"/>
      <c r="B26" s="190"/>
      <c r="C26" s="158" t="s">
        <v>34</v>
      </c>
      <c r="D26" s="190">
        <v>0</v>
      </c>
    </row>
    <row r="27" ht="20.25" customHeight="true" spans="1:4">
      <c r="A27" s="158"/>
      <c r="B27" s="190"/>
      <c r="C27" s="158" t="s">
        <v>35</v>
      </c>
      <c r="D27" s="190">
        <v>0</v>
      </c>
    </row>
    <row r="28" ht="20.25" customHeight="true" spans="1:4">
      <c r="A28" s="158" t="s">
        <v>36</v>
      </c>
      <c r="B28" s="190"/>
      <c r="C28" s="158" t="s">
        <v>37</v>
      </c>
      <c r="D28" s="190">
        <v>0</v>
      </c>
    </row>
    <row r="29" ht="20.25" customHeight="true" spans="1:4">
      <c r="A29" s="158"/>
      <c r="B29" s="190"/>
      <c r="C29" s="158" t="s">
        <v>38</v>
      </c>
      <c r="D29" s="190">
        <v>0</v>
      </c>
    </row>
    <row r="30" ht="20.25" customHeight="true" spans="1:4">
      <c r="A30" s="158"/>
      <c r="B30" s="190"/>
      <c r="C30" s="158" t="s">
        <v>39</v>
      </c>
      <c r="D30" s="190">
        <v>0</v>
      </c>
    </row>
    <row r="31" ht="20.25" customHeight="true" spans="1:4">
      <c r="A31" s="158"/>
      <c r="B31" s="190"/>
      <c r="C31" s="158" t="s">
        <v>40</v>
      </c>
      <c r="D31" s="190">
        <v>0</v>
      </c>
    </row>
    <row r="32" ht="20.25" customHeight="true" spans="1:4">
      <c r="A32" s="158"/>
      <c r="B32" s="190"/>
      <c r="C32" s="158" t="s">
        <v>41</v>
      </c>
      <c r="D32" s="190">
        <v>0</v>
      </c>
    </row>
    <row r="33" ht="20.25" customHeight="true" spans="1:4">
      <c r="A33" s="158"/>
      <c r="B33" s="190"/>
      <c r="C33" s="158" t="s">
        <v>42</v>
      </c>
      <c r="D33" s="190">
        <v>0</v>
      </c>
    </row>
    <row r="34" ht="20.25" customHeight="true" spans="1:4">
      <c r="A34" s="158"/>
      <c r="B34" s="190"/>
      <c r="C34" s="158" t="s">
        <v>43</v>
      </c>
      <c r="D34" s="190">
        <v>0</v>
      </c>
    </row>
    <row r="35" ht="20.25" customHeight="true" spans="1:4">
      <c r="A35" s="158"/>
      <c r="B35" s="190"/>
      <c r="C35" s="158"/>
      <c r="D35" s="190"/>
    </row>
    <row r="36" ht="20.25" customHeight="true" spans="1:4">
      <c r="A36" s="163" t="s">
        <v>44</v>
      </c>
      <c r="B36" s="190">
        <f>SUM(B6:B34)</f>
        <v>26294.03</v>
      </c>
      <c r="C36" s="163" t="s">
        <v>45</v>
      </c>
      <c r="D36" s="190">
        <f>SUM(D6:D34)</f>
        <v>27435.15</v>
      </c>
    </row>
    <row r="37" ht="20.25" customHeight="true" spans="1:4">
      <c r="A37" s="158" t="s">
        <v>46</v>
      </c>
      <c r="B37" s="190">
        <v>0</v>
      </c>
      <c r="C37" s="158" t="s">
        <v>47</v>
      </c>
      <c r="D37" s="190">
        <v>0</v>
      </c>
    </row>
    <row r="38" ht="20.25" customHeight="true" spans="1:4">
      <c r="A38" s="158" t="s">
        <v>48</v>
      </c>
      <c r="B38" s="190">
        <v>1141.12</v>
      </c>
      <c r="C38" s="158" t="s">
        <v>49</v>
      </c>
      <c r="D38" s="190">
        <v>0</v>
      </c>
    </row>
    <row r="39" ht="20.25" customHeight="true" spans="1:4">
      <c r="A39" s="158"/>
      <c r="B39" s="190"/>
      <c r="C39" s="158" t="s">
        <v>50</v>
      </c>
      <c r="D39" s="190">
        <v>0</v>
      </c>
    </row>
    <row r="40" ht="20.25" customHeight="true" spans="1:4">
      <c r="A40" s="158"/>
      <c r="B40" s="192"/>
      <c r="C40" s="158"/>
      <c r="D40" s="190"/>
    </row>
    <row r="41" ht="20.25" customHeight="true" spans="1:4">
      <c r="A41" s="163" t="s">
        <v>51</v>
      </c>
      <c r="B41" s="192">
        <f>SUM(B36:B38)</f>
        <v>27435.15</v>
      </c>
      <c r="C41" s="163" t="s">
        <v>52</v>
      </c>
      <c r="D41" s="190">
        <f>SUM(D36,D37,D39)</f>
        <v>27435.15</v>
      </c>
    </row>
    <row r="42" ht="20.25" customHeight="true" spans="1:4">
      <c r="A42" s="193"/>
      <c r="B42" s="194"/>
      <c r="C42" s="195"/>
      <c r="D42" s="142"/>
    </row>
  </sheetData>
  <mergeCells count="3">
    <mergeCell ref="A2:D2"/>
    <mergeCell ref="A4:B4"/>
    <mergeCell ref="C4:D4"/>
  </mergeCells>
  <printOptions horizontalCentered="true"/>
  <pageMargins left="0.590972222222222" right="0.590972222222222" top="0.984027777777778" bottom="0.984027777777778" header="0.511805555555556" footer="0.511805555555556"/>
  <pageSetup paperSize="9" scale="55" orientation="landscape" errors="blank"/>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6"/>
  <sheetViews>
    <sheetView showGridLines="0" showZeros="0" workbookViewId="0">
      <selection activeCell="A1" sqref="A1"/>
    </sheetView>
  </sheetViews>
  <sheetFormatPr defaultColWidth="8.625" defaultRowHeight="12.75" outlineLevelCol="7"/>
  <cols>
    <col min="1" max="3" width="4.25" style="68" customWidth="true"/>
    <col min="4" max="4" width="12.75" style="68" customWidth="true"/>
    <col min="5" max="5" width="69.25" style="68" customWidth="true"/>
    <col min="6" max="8" width="13.625" style="68" customWidth="true"/>
    <col min="9" max="245" width="8" style="68" customWidth="true"/>
    <col min="246" max="16384" width="8.625" style="68"/>
  </cols>
  <sheetData>
    <row r="1" ht="20.1" customHeight="true" spans="1:8">
      <c r="A1" s="69"/>
      <c r="B1" s="70"/>
      <c r="C1" s="70"/>
      <c r="D1" s="70"/>
      <c r="E1" s="70"/>
      <c r="F1" s="70"/>
      <c r="G1" s="70"/>
      <c r="H1" s="82" t="s">
        <v>488</v>
      </c>
    </row>
    <row r="2" ht="20.1" customHeight="true" spans="1:8">
      <c r="A2" s="71" t="s">
        <v>489</v>
      </c>
      <c r="B2" s="71"/>
      <c r="C2" s="71"/>
      <c r="D2" s="71"/>
      <c r="E2" s="71"/>
      <c r="F2" s="71"/>
      <c r="G2" s="71"/>
      <c r="H2" s="71"/>
    </row>
    <row r="3" ht="20.1" customHeight="true" spans="1:8">
      <c r="A3" s="72" t="s">
        <v>36</v>
      </c>
      <c r="B3" s="72"/>
      <c r="C3" s="72"/>
      <c r="D3" s="72"/>
      <c r="E3" s="72"/>
      <c r="F3" s="72"/>
      <c r="G3" s="72"/>
      <c r="H3" s="83" t="s">
        <v>3</v>
      </c>
    </row>
    <row r="4" ht="20.1" customHeight="true" spans="1:8">
      <c r="A4" s="73" t="s">
        <v>55</v>
      </c>
      <c r="B4" s="74"/>
      <c r="C4" s="74"/>
      <c r="D4" s="74"/>
      <c r="E4" s="75"/>
      <c r="F4" s="84" t="s">
        <v>490</v>
      </c>
      <c r="G4" s="85"/>
      <c r="H4" s="85"/>
    </row>
    <row r="5" ht="20.1" customHeight="true" spans="1:8">
      <c r="A5" s="73" t="s">
        <v>66</v>
      </c>
      <c r="B5" s="74"/>
      <c r="C5" s="75"/>
      <c r="D5" s="76" t="s">
        <v>67</v>
      </c>
      <c r="E5" s="86" t="s">
        <v>172</v>
      </c>
      <c r="F5" s="87" t="s">
        <v>56</v>
      </c>
      <c r="G5" s="87" t="s">
        <v>168</v>
      </c>
      <c r="H5" s="85" t="s">
        <v>169</v>
      </c>
    </row>
    <row r="6" ht="20.1" customHeight="true" spans="1:8">
      <c r="A6" s="77" t="s">
        <v>76</v>
      </c>
      <c r="B6" s="78" t="s">
        <v>77</v>
      </c>
      <c r="C6" s="79" t="s">
        <v>78</v>
      </c>
      <c r="D6" s="80"/>
      <c r="E6" s="88"/>
      <c r="F6" s="89"/>
      <c r="G6" s="89"/>
      <c r="H6" s="90"/>
    </row>
    <row r="7" ht="20.1" customHeight="true" spans="1:8">
      <c r="A7" s="81" t="s">
        <v>36</v>
      </c>
      <c r="B7" s="81" t="s">
        <v>36</v>
      </c>
      <c r="C7" s="81" t="s">
        <v>36</v>
      </c>
      <c r="D7" s="81" t="s">
        <v>36</v>
      </c>
      <c r="E7" s="81" t="s">
        <v>36</v>
      </c>
      <c r="F7" s="91">
        <f t="shared" ref="F7:F16" si="0">SUM(G7:H7)</f>
        <v>0</v>
      </c>
      <c r="G7" s="92" t="s">
        <v>36</v>
      </c>
      <c r="H7" s="91" t="s">
        <v>36</v>
      </c>
    </row>
    <row r="8" ht="20.1" customHeight="true" spans="1:8">
      <c r="A8" s="81" t="s">
        <v>36</v>
      </c>
      <c r="B8" s="81" t="s">
        <v>36</v>
      </c>
      <c r="C8" s="81" t="s">
        <v>36</v>
      </c>
      <c r="D8" s="81" t="s">
        <v>36</v>
      </c>
      <c r="E8" s="81" t="s">
        <v>36</v>
      </c>
      <c r="F8" s="91">
        <f t="shared" si="0"/>
        <v>0</v>
      </c>
      <c r="G8" s="92" t="s">
        <v>36</v>
      </c>
      <c r="H8" s="91" t="s">
        <v>36</v>
      </c>
    </row>
    <row r="9" ht="20.1" customHeight="true" spans="1:8">
      <c r="A9" s="81" t="s">
        <v>36</v>
      </c>
      <c r="B9" s="81" t="s">
        <v>36</v>
      </c>
      <c r="C9" s="81" t="s">
        <v>36</v>
      </c>
      <c r="D9" s="81" t="s">
        <v>36</v>
      </c>
      <c r="E9" s="81" t="s">
        <v>36</v>
      </c>
      <c r="F9" s="91">
        <f t="shared" si="0"/>
        <v>0</v>
      </c>
      <c r="G9" s="92" t="s">
        <v>36</v>
      </c>
      <c r="H9" s="91" t="s">
        <v>36</v>
      </c>
    </row>
    <row r="10" ht="20.1" customHeight="true" spans="1:8">
      <c r="A10" s="81" t="s">
        <v>36</v>
      </c>
      <c r="B10" s="81" t="s">
        <v>36</v>
      </c>
      <c r="C10" s="81" t="s">
        <v>36</v>
      </c>
      <c r="D10" s="81" t="s">
        <v>36</v>
      </c>
      <c r="E10" s="81" t="s">
        <v>36</v>
      </c>
      <c r="F10" s="91">
        <f t="shared" si="0"/>
        <v>0</v>
      </c>
      <c r="G10" s="92" t="s">
        <v>36</v>
      </c>
      <c r="H10" s="91" t="s">
        <v>36</v>
      </c>
    </row>
    <row r="11" ht="20.1" customHeight="true" spans="1:8">
      <c r="A11" s="81" t="s">
        <v>36</v>
      </c>
      <c r="B11" s="81" t="s">
        <v>36</v>
      </c>
      <c r="C11" s="81" t="s">
        <v>36</v>
      </c>
      <c r="D11" s="81" t="s">
        <v>36</v>
      </c>
      <c r="E11" s="81" t="s">
        <v>36</v>
      </c>
      <c r="F11" s="91">
        <f t="shared" si="0"/>
        <v>0</v>
      </c>
      <c r="G11" s="92" t="s">
        <v>36</v>
      </c>
      <c r="H11" s="91" t="s">
        <v>36</v>
      </c>
    </row>
    <row r="12" ht="20.1" customHeight="true" spans="1:8">
      <c r="A12" s="81" t="s">
        <v>36</v>
      </c>
      <c r="B12" s="81" t="s">
        <v>36</v>
      </c>
      <c r="C12" s="81" t="s">
        <v>36</v>
      </c>
      <c r="D12" s="81" t="s">
        <v>36</v>
      </c>
      <c r="E12" s="81" t="s">
        <v>36</v>
      </c>
      <c r="F12" s="91">
        <f t="shared" si="0"/>
        <v>0</v>
      </c>
      <c r="G12" s="92" t="s">
        <v>36</v>
      </c>
      <c r="H12" s="91" t="s">
        <v>36</v>
      </c>
    </row>
    <row r="13" ht="20.1" customHeight="true" spans="1:8">
      <c r="A13" s="81" t="s">
        <v>36</v>
      </c>
      <c r="B13" s="81" t="s">
        <v>36</v>
      </c>
      <c r="C13" s="81" t="s">
        <v>36</v>
      </c>
      <c r="D13" s="81" t="s">
        <v>36</v>
      </c>
      <c r="E13" s="81" t="s">
        <v>36</v>
      </c>
      <c r="F13" s="91">
        <f t="shared" si="0"/>
        <v>0</v>
      </c>
      <c r="G13" s="92" t="s">
        <v>36</v>
      </c>
      <c r="H13" s="91" t="s">
        <v>36</v>
      </c>
    </row>
    <row r="14" ht="20.1" customHeight="true" spans="1:8">
      <c r="A14" s="81" t="s">
        <v>36</v>
      </c>
      <c r="B14" s="81" t="s">
        <v>36</v>
      </c>
      <c r="C14" s="81" t="s">
        <v>36</v>
      </c>
      <c r="D14" s="81" t="s">
        <v>36</v>
      </c>
      <c r="E14" s="81" t="s">
        <v>36</v>
      </c>
      <c r="F14" s="91">
        <f t="shared" si="0"/>
        <v>0</v>
      </c>
      <c r="G14" s="92" t="s">
        <v>36</v>
      </c>
      <c r="H14" s="91" t="s">
        <v>36</v>
      </c>
    </row>
    <row r="15" ht="20.1" customHeight="true" spans="1:8">
      <c r="A15" s="81" t="s">
        <v>36</v>
      </c>
      <c r="B15" s="81" t="s">
        <v>36</v>
      </c>
      <c r="C15" s="81" t="s">
        <v>36</v>
      </c>
      <c r="D15" s="81" t="s">
        <v>36</v>
      </c>
      <c r="E15" s="81" t="s">
        <v>36</v>
      </c>
      <c r="F15" s="91">
        <f t="shared" si="0"/>
        <v>0</v>
      </c>
      <c r="G15" s="92" t="s">
        <v>36</v>
      </c>
      <c r="H15" s="91" t="s">
        <v>36</v>
      </c>
    </row>
    <row r="16" ht="20.1" customHeight="true" spans="1:8">
      <c r="A16" s="81" t="s">
        <v>36</v>
      </c>
      <c r="B16" s="81" t="s">
        <v>36</v>
      </c>
      <c r="C16" s="81" t="s">
        <v>36</v>
      </c>
      <c r="D16" s="81" t="s">
        <v>36</v>
      </c>
      <c r="E16" s="81" t="s">
        <v>36</v>
      </c>
      <c r="F16" s="91">
        <f t="shared" si="0"/>
        <v>0</v>
      </c>
      <c r="G16" s="92" t="s">
        <v>36</v>
      </c>
      <c r="H16" s="91" t="s">
        <v>36</v>
      </c>
    </row>
  </sheetData>
  <mergeCells count="9">
    <mergeCell ref="A2:H2"/>
    <mergeCell ref="A4:E4"/>
    <mergeCell ref="F4:H4"/>
    <mergeCell ref="A5:C5"/>
    <mergeCell ref="D5:D6"/>
    <mergeCell ref="E5:E6"/>
    <mergeCell ref="F5:F6"/>
    <mergeCell ref="G5:G6"/>
    <mergeCell ref="H5:H6"/>
  </mergeCells>
  <printOptions horizontalCentered="true"/>
  <pageMargins left="0.590277777777778" right="0.590277777777778" top="0.984027777777778" bottom="0.984027777777778" header="0.511111111111111" footer="0.511111111111111"/>
  <pageSetup paperSize="9" scale="10" fitToHeight="1000" orientation="landscape" errors="blank"/>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6"/>
  <sheetViews>
    <sheetView showGridLines="0" showZeros="0" workbookViewId="0">
      <selection activeCell="A1" sqref="A1"/>
    </sheetView>
  </sheetViews>
  <sheetFormatPr defaultColWidth="8.625" defaultRowHeight="12.75" outlineLevelCol="7"/>
  <cols>
    <col min="1" max="1" width="11.625" style="68" customWidth="true"/>
    <col min="2" max="2" width="29.125" style="68" customWidth="true"/>
    <col min="3" max="8" width="13.5" style="68" customWidth="true"/>
    <col min="9" max="16384" width="8.625" style="68"/>
  </cols>
  <sheetData>
    <row r="1" ht="20.1" customHeight="true" spans="1:8">
      <c r="A1" s="93"/>
      <c r="B1" s="93"/>
      <c r="C1" s="93"/>
      <c r="D1" s="93"/>
      <c r="E1" s="99"/>
      <c r="F1" s="93"/>
      <c r="G1" s="93"/>
      <c r="H1" s="100" t="s">
        <v>491</v>
      </c>
    </row>
    <row r="2" ht="25.5" customHeight="true" spans="1:8">
      <c r="A2" s="71" t="s">
        <v>492</v>
      </c>
      <c r="B2" s="71"/>
      <c r="C2" s="71"/>
      <c r="D2" s="71"/>
      <c r="E2" s="71"/>
      <c r="F2" s="71"/>
      <c r="G2" s="71"/>
      <c r="H2" s="71"/>
    </row>
    <row r="3" ht="20.1" customHeight="true" spans="1:8">
      <c r="A3" s="72" t="s">
        <v>2</v>
      </c>
      <c r="B3" s="69"/>
      <c r="C3" s="69"/>
      <c r="D3" s="69"/>
      <c r="E3" s="69"/>
      <c r="F3" s="69"/>
      <c r="G3" s="69"/>
      <c r="H3" s="83" t="s">
        <v>3</v>
      </c>
    </row>
    <row r="4" ht="20.1" customHeight="true" spans="1:8">
      <c r="A4" s="94" t="s">
        <v>482</v>
      </c>
      <c r="B4" s="94" t="s">
        <v>483</v>
      </c>
      <c r="C4" s="85" t="s">
        <v>484</v>
      </c>
      <c r="D4" s="85"/>
      <c r="E4" s="85"/>
      <c r="F4" s="85"/>
      <c r="G4" s="85"/>
      <c r="H4" s="85"/>
    </row>
    <row r="5" ht="20.1" customHeight="true" spans="1:8">
      <c r="A5" s="94"/>
      <c r="B5" s="94"/>
      <c r="C5" s="95" t="s">
        <v>56</v>
      </c>
      <c r="D5" s="86" t="s">
        <v>298</v>
      </c>
      <c r="E5" s="101" t="s">
        <v>485</v>
      </c>
      <c r="F5" s="102"/>
      <c r="G5" s="102"/>
      <c r="H5" s="103" t="s">
        <v>303</v>
      </c>
    </row>
    <row r="6" ht="33.75" customHeight="true" spans="1:8">
      <c r="A6" s="88"/>
      <c r="B6" s="88"/>
      <c r="C6" s="96"/>
      <c r="D6" s="89"/>
      <c r="E6" s="104" t="s">
        <v>71</v>
      </c>
      <c r="F6" s="105" t="s">
        <v>486</v>
      </c>
      <c r="G6" s="79" t="s">
        <v>487</v>
      </c>
      <c r="H6" s="106"/>
    </row>
    <row r="7" ht="20.1" customHeight="true" spans="1:8">
      <c r="A7" s="81" t="s">
        <v>36</v>
      </c>
      <c r="B7" s="97" t="s">
        <v>36</v>
      </c>
      <c r="C7" s="92">
        <f t="shared" ref="C7:C16" si="0">SUM(D7,F7:H7)</f>
        <v>0</v>
      </c>
      <c r="D7" s="98" t="s">
        <v>36</v>
      </c>
      <c r="E7" s="98">
        <f t="shared" ref="E7:E16" si="1">SUM(F7:G7)</f>
        <v>0</v>
      </c>
      <c r="F7" s="98" t="s">
        <v>36</v>
      </c>
      <c r="G7" s="91" t="s">
        <v>36</v>
      </c>
      <c r="H7" s="107" t="s">
        <v>36</v>
      </c>
    </row>
    <row r="8" ht="20.1" customHeight="true" spans="1:8">
      <c r="A8" s="81" t="s">
        <v>36</v>
      </c>
      <c r="B8" s="97" t="s">
        <v>36</v>
      </c>
      <c r="C8" s="92">
        <f t="shared" si="0"/>
        <v>0</v>
      </c>
      <c r="D8" s="98" t="s">
        <v>36</v>
      </c>
      <c r="E8" s="98">
        <f t="shared" si="1"/>
        <v>0</v>
      </c>
      <c r="F8" s="98" t="s">
        <v>36</v>
      </c>
      <c r="G8" s="91" t="s">
        <v>36</v>
      </c>
      <c r="H8" s="107" t="s">
        <v>36</v>
      </c>
    </row>
    <row r="9" ht="20.1" customHeight="true" spans="1:8">
      <c r="A9" s="81" t="s">
        <v>36</v>
      </c>
      <c r="B9" s="97" t="s">
        <v>36</v>
      </c>
      <c r="C9" s="92">
        <f t="shared" si="0"/>
        <v>0</v>
      </c>
      <c r="D9" s="98" t="s">
        <v>36</v>
      </c>
      <c r="E9" s="98">
        <f t="shared" si="1"/>
        <v>0</v>
      </c>
      <c r="F9" s="98" t="s">
        <v>36</v>
      </c>
      <c r="G9" s="91" t="s">
        <v>36</v>
      </c>
      <c r="H9" s="107" t="s">
        <v>36</v>
      </c>
    </row>
    <row r="10" ht="20.1" customHeight="true" spans="1:8">
      <c r="A10" s="81" t="s">
        <v>36</v>
      </c>
      <c r="B10" s="97" t="s">
        <v>36</v>
      </c>
      <c r="C10" s="92">
        <f t="shared" si="0"/>
        <v>0</v>
      </c>
      <c r="D10" s="98" t="s">
        <v>36</v>
      </c>
      <c r="E10" s="98">
        <f t="shared" si="1"/>
        <v>0</v>
      </c>
      <c r="F10" s="98" t="s">
        <v>36</v>
      </c>
      <c r="G10" s="91" t="s">
        <v>36</v>
      </c>
      <c r="H10" s="107" t="s">
        <v>36</v>
      </c>
    </row>
    <row r="11" ht="20.1" customHeight="true" spans="1:8">
      <c r="A11" s="81" t="s">
        <v>36</v>
      </c>
      <c r="B11" s="97" t="s">
        <v>36</v>
      </c>
      <c r="C11" s="92">
        <f t="shared" si="0"/>
        <v>0</v>
      </c>
      <c r="D11" s="98" t="s">
        <v>36</v>
      </c>
      <c r="E11" s="98">
        <f t="shared" si="1"/>
        <v>0</v>
      </c>
      <c r="F11" s="98" t="s">
        <v>36</v>
      </c>
      <c r="G11" s="91" t="s">
        <v>36</v>
      </c>
      <c r="H11" s="107" t="s">
        <v>36</v>
      </c>
    </row>
    <row r="12" ht="20.1" customHeight="true" spans="1:8">
      <c r="A12" s="81" t="s">
        <v>36</v>
      </c>
      <c r="B12" s="97" t="s">
        <v>36</v>
      </c>
      <c r="C12" s="92">
        <f t="shared" si="0"/>
        <v>0</v>
      </c>
      <c r="D12" s="98" t="s">
        <v>36</v>
      </c>
      <c r="E12" s="98">
        <f t="shared" si="1"/>
        <v>0</v>
      </c>
      <c r="F12" s="98" t="s">
        <v>36</v>
      </c>
      <c r="G12" s="91" t="s">
        <v>36</v>
      </c>
      <c r="H12" s="107" t="s">
        <v>36</v>
      </c>
    </row>
    <row r="13" ht="20.1" customHeight="true" spans="1:8">
      <c r="A13" s="81" t="s">
        <v>36</v>
      </c>
      <c r="B13" s="97" t="s">
        <v>36</v>
      </c>
      <c r="C13" s="92">
        <f t="shared" si="0"/>
        <v>0</v>
      </c>
      <c r="D13" s="98" t="s">
        <v>36</v>
      </c>
      <c r="E13" s="98">
        <f t="shared" si="1"/>
        <v>0</v>
      </c>
      <c r="F13" s="98" t="s">
        <v>36</v>
      </c>
      <c r="G13" s="91" t="s">
        <v>36</v>
      </c>
      <c r="H13" s="107" t="s">
        <v>36</v>
      </c>
    </row>
    <row r="14" ht="20.1" customHeight="true" spans="1:8">
      <c r="A14" s="81" t="s">
        <v>36</v>
      </c>
      <c r="B14" s="97" t="s">
        <v>36</v>
      </c>
      <c r="C14" s="92">
        <f t="shared" si="0"/>
        <v>0</v>
      </c>
      <c r="D14" s="98" t="s">
        <v>36</v>
      </c>
      <c r="E14" s="98">
        <f t="shared" si="1"/>
        <v>0</v>
      </c>
      <c r="F14" s="98" t="s">
        <v>36</v>
      </c>
      <c r="G14" s="91" t="s">
        <v>36</v>
      </c>
      <c r="H14" s="107" t="s">
        <v>36</v>
      </c>
    </row>
    <row r="15" ht="20.1" customHeight="true" spans="1:8">
      <c r="A15" s="81" t="s">
        <v>36</v>
      </c>
      <c r="B15" s="97" t="s">
        <v>36</v>
      </c>
      <c r="C15" s="92">
        <f t="shared" si="0"/>
        <v>0</v>
      </c>
      <c r="D15" s="98" t="s">
        <v>36</v>
      </c>
      <c r="E15" s="98">
        <f t="shared" si="1"/>
        <v>0</v>
      </c>
      <c r="F15" s="98" t="s">
        <v>36</v>
      </c>
      <c r="G15" s="91" t="s">
        <v>36</v>
      </c>
      <c r="H15" s="107" t="s">
        <v>36</v>
      </c>
    </row>
    <row r="16" ht="20.1" customHeight="true" spans="1:8">
      <c r="A16" s="81" t="s">
        <v>36</v>
      </c>
      <c r="B16" s="97" t="s">
        <v>36</v>
      </c>
      <c r="C16" s="92">
        <f t="shared" si="0"/>
        <v>0</v>
      </c>
      <c r="D16" s="98" t="s">
        <v>36</v>
      </c>
      <c r="E16" s="98">
        <f t="shared" si="1"/>
        <v>0</v>
      </c>
      <c r="F16" s="98" t="s">
        <v>36</v>
      </c>
      <c r="G16" s="91" t="s">
        <v>36</v>
      </c>
      <c r="H16" s="107" t="s">
        <v>36</v>
      </c>
    </row>
  </sheetData>
  <mergeCells count="7">
    <mergeCell ref="A2:H2"/>
    <mergeCell ref="C4:H4"/>
    <mergeCell ref="A4:A6"/>
    <mergeCell ref="B4:B6"/>
    <mergeCell ref="C5:C6"/>
    <mergeCell ref="D5:D6"/>
    <mergeCell ref="H5:H6"/>
  </mergeCells>
  <printOptions horizontalCentered="true"/>
  <pageMargins left="0.590277777777778" right="0.590277777777778" top="0.984027777777778" bottom="0.984027777777778" header="0.511111111111111" footer="0.511111111111111"/>
  <pageSetup paperSize="9" fitToHeight="1000" orientation="landscape" errors="blank"/>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6"/>
  <sheetViews>
    <sheetView showGridLines="0" showZeros="0" workbookViewId="0">
      <selection activeCell="A1" sqref="A1"/>
    </sheetView>
  </sheetViews>
  <sheetFormatPr defaultColWidth="8.625" defaultRowHeight="12.75" outlineLevelCol="7"/>
  <cols>
    <col min="1" max="3" width="4.25" style="68" customWidth="true"/>
    <col min="4" max="4" width="12.75" style="68" customWidth="true"/>
    <col min="5" max="5" width="69.25" style="68" customWidth="true"/>
    <col min="6" max="8" width="13.625" style="68" customWidth="true"/>
    <col min="9" max="245" width="8" style="68" customWidth="true"/>
    <col min="246" max="16384" width="8.625" style="68"/>
  </cols>
  <sheetData>
    <row r="1" ht="20.1" customHeight="true" spans="1:8">
      <c r="A1" s="69"/>
      <c r="B1" s="70"/>
      <c r="C1" s="70"/>
      <c r="D1" s="70"/>
      <c r="E1" s="70"/>
      <c r="F1" s="70"/>
      <c r="G1" s="70"/>
      <c r="H1" s="82" t="s">
        <v>493</v>
      </c>
    </row>
    <row r="2" ht="20.1" customHeight="true" spans="1:8">
      <c r="A2" s="71" t="s">
        <v>494</v>
      </c>
      <c r="B2" s="71"/>
      <c r="C2" s="71"/>
      <c r="D2" s="71"/>
      <c r="E2" s="71"/>
      <c r="F2" s="71"/>
      <c r="G2" s="71"/>
      <c r="H2" s="71"/>
    </row>
    <row r="3" ht="20.1" customHeight="true" spans="1:8">
      <c r="A3" s="72" t="s">
        <v>36</v>
      </c>
      <c r="B3" s="72"/>
      <c r="C3" s="72"/>
      <c r="D3" s="72"/>
      <c r="E3" s="72"/>
      <c r="F3" s="72"/>
      <c r="G3" s="72"/>
      <c r="H3" s="83" t="s">
        <v>3</v>
      </c>
    </row>
    <row r="4" ht="20.1" customHeight="true" spans="1:8">
      <c r="A4" s="73" t="s">
        <v>55</v>
      </c>
      <c r="B4" s="74"/>
      <c r="C4" s="74"/>
      <c r="D4" s="74"/>
      <c r="E4" s="75"/>
      <c r="F4" s="84" t="s">
        <v>495</v>
      </c>
      <c r="G4" s="85"/>
      <c r="H4" s="85"/>
    </row>
    <row r="5" ht="20.1" customHeight="true" spans="1:8">
      <c r="A5" s="73" t="s">
        <v>66</v>
      </c>
      <c r="B5" s="74"/>
      <c r="C5" s="75"/>
      <c r="D5" s="76" t="s">
        <v>67</v>
      </c>
      <c r="E5" s="86" t="s">
        <v>172</v>
      </c>
      <c r="F5" s="87" t="s">
        <v>56</v>
      </c>
      <c r="G5" s="87" t="s">
        <v>168</v>
      </c>
      <c r="H5" s="85" t="s">
        <v>169</v>
      </c>
    </row>
    <row r="6" ht="20.1" customHeight="true" spans="1:8">
      <c r="A6" s="77" t="s">
        <v>76</v>
      </c>
      <c r="B6" s="78" t="s">
        <v>77</v>
      </c>
      <c r="C6" s="79" t="s">
        <v>78</v>
      </c>
      <c r="D6" s="80"/>
      <c r="E6" s="88"/>
      <c r="F6" s="89"/>
      <c r="G6" s="89"/>
      <c r="H6" s="90"/>
    </row>
    <row r="7" ht="20.1" customHeight="true" spans="1:8">
      <c r="A7" s="81" t="s">
        <v>36</v>
      </c>
      <c r="B7" s="81" t="s">
        <v>36</v>
      </c>
      <c r="C7" s="81" t="s">
        <v>36</v>
      </c>
      <c r="D7" s="81" t="s">
        <v>36</v>
      </c>
      <c r="E7" s="81" t="s">
        <v>36</v>
      </c>
      <c r="F7" s="91">
        <f t="shared" ref="F7:F16" si="0">SUM(G7:H7)</f>
        <v>0</v>
      </c>
      <c r="G7" s="92" t="s">
        <v>36</v>
      </c>
      <c r="H7" s="91" t="s">
        <v>36</v>
      </c>
    </row>
    <row r="8" ht="20.1" customHeight="true" spans="1:8">
      <c r="A8" s="81" t="s">
        <v>36</v>
      </c>
      <c r="B8" s="81" t="s">
        <v>36</v>
      </c>
      <c r="C8" s="81" t="s">
        <v>36</v>
      </c>
      <c r="D8" s="81" t="s">
        <v>36</v>
      </c>
      <c r="E8" s="81" t="s">
        <v>36</v>
      </c>
      <c r="F8" s="91">
        <f t="shared" si="0"/>
        <v>0</v>
      </c>
      <c r="G8" s="92" t="s">
        <v>36</v>
      </c>
      <c r="H8" s="91" t="s">
        <v>36</v>
      </c>
    </row>
    <row r="9" ht="20.1" customHeight="true" spans="1:8">
      <c r="A9" s="81" t="s">
        <v>36</v>
      </c>
      <c r="B9" s="81" t="s">
        <v>36</v>
      </c>
      <c r="C9" s="81" t="s">
        <v>36</v>
      </c>
      <c r="D9" s="81" t="s">
        <v>36</v>
      </c>
      <c r="E9" s="81" t="s">
        <v>36</v>
      </c>
      <c r="F9" s="91">
        <f t="shared" si="0"/>
        <v>0</v>
      </c>
      <c r="G9" s="92" t="s">
        <v>36</v>
      </c>
      <c r="H9" s="91" t="s">
        <v>36</v>
      </c>
    </row>
    <row r="10" ht="20.1" customHeight="true" spans="1:8">
      <c r="A10" s="81" t="s">
        <v>36</v>
      </c>
      <c r="B10" s="81" t="s">
        <v>36</v>
      </c>
      <c r="C10" s="81" t="s">
        <v>36</v>
      </c>
      <c r="D10" s="81" t="s">
        <v>36</v>
      </c>
      <c r="E10" s="81" t="s">
        <v>36</v>
      </c>
      <c r="F10" s="91">
        <f t="shared" si="0"/>
        <v>0</v>
      </c>
      <c r="G10" s="92" t="s">
        <v>36</v>
      </c>
      <c r="H10" s="91" t="s">
        <v>36</v>
      </c>
    </row>
    <row r="11" ht="20.1" customHeight="true" spans="1:8">
      <c r="A11" s="81" t="s">
        <v>36</v>
      </c>
      <c r="B11" s="81" t="s">
        <v>36</v>
      </c>
      <c r="C11" s="81" t="s">
        <v>36</v>
      </c>
      <c r="D11" s="81" t="s">
        <v>36</v>
      </c>
      <c r="E11" s="81" t="s">
        <v>36</v>
      </c>
      <c r="F11" s="91">
        <f t="shared" si="0"/>
        <v>0</v>
      </c>
      <c r="G11" s="92" t="s">
        <v>36</v>
      </c>
      <c r="H11" s="91" t="s">
        <v>36</v>
      </c>
    </row>
    <row r="12" ht="20.1" customHeight="true" spans="1:8">
      <c r="A12" s="81" t="s">
        <v>36</v>
      </c>
      <c r="B12" s="81" t="s">
        <v>36</v>
      </c>
      <c r="C12" s="81" t="s">
        <v>36</v>
      </c>
      <c r="D12" s="81" t="s">
        <v>36</v>
      </c>
      <c r="E12" s="81" t="s">
        <v>36</v>
      </c>
      <c r="F12" s="91">
        <f t="shared" si="0"/>
        <v>0</v>
      </c>
      <c r="G12" s="92" t="s">
        <v>36</v>
      </c>
      <c r="H12" s="91" t="s">
        <v>36</v>
      </c>
    </row>
    <row r="13" ht="20.1" customHeight="true" spans="1:8">
      <c r="A13" s="81" t="s">
        <v>36</v>
      </c>
      <c r="B13" s="81" t="s">
        <v>36</v>
      </c>
      <c r="C13" s="81" t="s">
        <v>36</v>
      </c>
      <c r="D13" s="81" t="s">
        <v>36</v>
      </c>
      <c r="E13" s="81" t="s">
        <v>36</v>
      </c>
      <c r="F13" s="91">
        <f t="shared" si="0"/>
        <v>0</v>
      </c>
      <c r="G13" s="92" t="s">
        <v>36</v>
      </c>
      <c r="H13" s="91" t="s">
        <v>36</v>
      </c>
    </row>
    <row r="14" ht="20.1" customHeight="true" spans="1:8">
      <c r="A14" s="81" t="s">
        <v>36</v>
      </c>
      <c r="B14" s="81" t="s">
        <v>36</v>
      </c>
      <c r="C14" s="81" t="s">
        <v>36</v>
      </c>
      <c r="D14" s="81" t="s">
        <v>36</v>
      </c>
      <c r="E14" s="81" t="s">
        <v>36</v>
      </c>
      <c r="F14" s="91">
        <f t="shared" si="0"/>
        <v>0</v>
      </c>
      <c r="G14" s="92" t="s">
        <v>36</v>
      </c>
      <c r="H14" s="91" t="s">
        <v>36</v>
      </c>
    </row>
    <row r="15" ht="20.1" customHeight="true" spans="1:8">
      <c r="A15" s="81" t="s">
        <v>36</v>
      </c>
      <c r="B15" s="81" t="s">
        <v>36</v>
      </c>
      <c r="C15" s="81" t="s">
        <v>36</v>
      </c>
      <c r="D15" s="81" t="s">
        <v>36</v>
      </c>
      <c r="E15" s="81" t="s">
        <v>36</v>
      </c>
      <c r="F15" s="91">
        <f t="shared" si="0"/>
        <v>0</v>
      </c>
      <c r="G15" s="92" t="s">
        <v>36</v>
      </c>
      <c r="H15" s="91" t="s">
        <v>36</v>
      </c>
    </row>
    <row r="16" ht="20.1" customHeight="true" spans="1:8">
      <c r="A16" s="81" t="s">
        <v>36</v>
      </c>
      <c r="B16" s="81" t="s">
        <v>36</v>
      </c>
      <c r="C16" s="81" t="s">
        <v>36</v>
      </c>
      <c r="D16" s="81" t="s">
        <v>36</v>
      </c>
      <c r="E16" s="81" t="s">
        <v>36</v>
      </c>
      <c r="F16" s="91">
        <f t="shared" si="0"/>
        <v>0</v>
      </c>
      <c r="G16" s="92" t="s">
        <v>36</v>
      </c>
      <c r="H16" s="91" t="s">
        <v>36</v>
      </c>
    </row>
  </sheetData>
  <mergeCells count="9">
    <mergeCell ref="A2:H2"/>
    <mergeCell ref="A4:E4"/>
    <mergeCell ref="F4:H4"/>
    <mergeCell ref="A5:C5"/>
    <mergeCell ref="D5:D6"/>
    <mergeCell ref="E5:E6"/>
    <mergeCell ref="F5:F6"/>
    <mergeCell ref="G5:G6"/>
    <mergeCell ref="H5:H6"/>
  </mergeCells>
  <printOptions horizontalCentered="true"/>
  <pageMargins left="0.590277777777778" right="0.590277777777778" top="0.984027777777778" bottom="0.984027777777778" header="0.511111111111111" footer="0.511111111111111"/>
  <pageSetup paperSize="9" scale="10" fitToHeight="1000" orientation="landscape" errors="blank"/>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9"/>
  <sheetViews>
    <sheetView showGridLines="0" tabSelected="1" zoomScale="90" zoomScaleNormal="90" workbookViewId="0">
      <selection activeCell="H46" sqref="H46"/>
    </sheetView>
  </sheetViews>
  <sheetFormatPr defaultColWidth="9" defaultRowHeight="20.1" customHeight="true"/>
  <cols>
    <col min="1" max="1" width="4.25" style="39" customWidth="true"/>
    <col min="2" max="2" width="26.375" style="39" customWidth="true"/>
    <col min="3" max="5" width="10.625" style="39" customWidth="true"/>
    <col min="6" max="6" width="30.75" style="39" customWidth="true"/>
    <col min="7" max="7" width="15.625" style="39" customWidth="true"/>
    <col min="8" max="8" width="13.25" style="39" customWidth="true"/>
    <col min="9" max="9" width="15.625" style="39" customWidth="true"/>
    <col min="10" max="10" width="13.25" style="39" customWidth="true"/>
    <col min="11" max="11" width="15.625" style="39" customWidth="true"/>
    <col min="12" max="12" width="13.25" style="39" customWidth="true"/>
    <col min="13" max="256" width="9" style="39"/>
    <col min="257" max="257" width="4.25" style="39" customWidth="true"/>
    <col min="258" max="258" width="26.375" style="39" customWidth="true"/>
    <col min="259" max="261" width="10.625" style="39" customWidth="true"/>
    <col min="262" max="262" width="30.75" style="39" customWidth="true"/>
    <col min="263" max="263" width="15.625" style="39" customWidth="true"/>
    <col min="264" max="264" width="13.25" style="39" customWidth="true"/>
    <col min="265" max="265" width="15.625" style="39" customWidth="true"/>
    <col min="266" max="266" width="13.25" style="39" customWidth="true"/>
    <col min="267" max="267" width="15.625" style="39" customWidth="true"/>
    <col min="268" max="268" width="13.25" style="39" customWidth="true"/>
    <col min="269" max="512" width="9" style="39"/>
    <col min="513" max="513" width="4.25" style="39" customWidth="true"/>
    <col min="514" max="514" width="26.375" style="39" customWidth="true"/>
    <col min="515" max="517" width="10.625" style="39" customWidth="true"/>
    <col min="518" max="518" width="30.75" style="39" customWidth="true"/>
    <col min="519" max="519" width="15.625" style="39" customWidth="true"/>
    <col min="520" max="520" width="13.25" style="39" customWidth="true"/>
    <col min="521" max="521" width="15.625" style="39" customWidth="true"/>
    <col min="522" max="522" width="13.25" style="39" customWidth="true"/>
    <col min="523" max="523" width="15.625" style="39" customWidth="true"/>
    <col min="524" max="524" width="13.25" style="39" customWidth="true"/>
    <col min="525" max="768" width="9" style="39"/>
    <col min="769" max="769" width="4.25" style="39" customWidth="true"/>
    <col min="770" max="770" width="26.375" style="39" customWidth="true"/>
    <col min="771" max="773" width="10.625" style="39" customWidth="true"/>
    <col min="774" max="774" width="30.75" style="39" customWidth="true"/>
    <col min="775" max="775" width="15.625" style="39" customWidth="true"/>
    <col min="776" max="776" width="13.25" style="39" customWidth="true"/>
    <col min="777" max="777" width="15.625" style="39" customWidth="true"/>
    <col min="778" max="778" width="13.25" style="39" customWidth="true"/>
    <col min="779" max="779" width="15.625" style="39" customWidth="true"/>
    <col min="780" max="780" width="13.25" style="39" customWidth="true"/>
    <col min="781" max="1024" width="9" style="39"/>
    <col min="1025" max="1025" width="4.25" style="39" customWidth="true"/>
    <col min="1026" max="1026" width="26.375" style="39" customWidth="true"/>
    <col min="1027" max="1029" width="10.625" style="39" customWidth="true"/>
    <col min="1030" max="1030" width="30.75" style="39" customWidth="true"/>
    <col min="1031" max="1031" width="15.625" style="39" customWidth="true"/>
    <col min="1032" max="1032" width="13.25" style="39" customWidth="true"/>
    <col min="1033" max="1033" width="15.625" style="39" customWidth="true"/>
    <col min="1034" max="1034" width="13.25" style="39" customWidth="true"/>
    <col min="1035" max="1035" width="15.625" style="39" customWidth="true"/>
    <col min="1036" max="1036" width="13.25" style="39" customWidth="true"/>
    <col min="1037" max="1280" width="9" style="39"/>
    <col min="1281" max="1281" width="4.25" style="39" customWidth="true"/>
    <col min="1282" max="1282" width="26.375" style="39" customWidth="true"/>
    <col min="1283" max="1285" width="10.625" style="39" customWidth="true"/>
    <col min="1286" max="1286" width="30.75" style="39" customWidth="true"/>
    <col min="1287" max="1287" width="15.625" style="39" customWidth="true"/>
    <col min="1288" max="1288" width="13.25" style="39" customWidth="true"/>
    <col min="1289" max="1289" width="15.625" style="39" customWidth="true"/>
    <col min="1290" max="1290" width="13.25" style="39" customWidth="true"/>
    <col min="1291" max="1291" width="15.625" style="39" customWidth="true"/>
    <col min="1292" max="1292" width="13.25" style="39" customWidth="true"/>
    <col min="1293" max="1536" width="9" style="39"/>
    <col min="1537" max="1537" width="4.25" style="39" customWidth="true"/>
    <col min="1538" max="1538" width="26.375" style="39" customWidth="true"/>
    <col min="1539" max="1541" width="10.625" style="39" customWidth="true"/>
    <col min="1542" max="1542" width="30.75" style="39" customWidth="true"/>
    <col min="1543" max="1543" width="15.625" style="39" customWidth="true"/>
    <col min="1544" max="1544" width="13.25" style="39" customWidth="true"/>
    <col min="1545" max="1545" width="15.625" style="39" customWidth="true"/>
    <col min="1546" max="1546" width="13.25" style="39" customWidth="true"/>
    <col min="1547" max="1547" width="15.625" style="39" customWidth="true"/>
    <col min="1548" max="1548" width="13.25" style="39" customWidth="true"/>
    <col min="1549" max="1792" width="9" style="39"/>
    <col min="1793" max="1793" width="4.25" style="39" customWidth="true"/>
    <col min="1794" max="1794" width="26.375" style="39" customWidth="true"/>
    <col min="1795" max="1797" width="10.625" style="39" customWidth="true"/>
    <col min="1798" max="1798" width="30.75" style="39" customWidth="true"/>
    <col min="1799" max="1799" width="15.625" style="39" customWidth="true"/>
    <col min="1800" max="1800" width="13.25" style="39" customWidth="true"/>
    <col min="1801" max="1801" width="15.625" style="39" customWidth="true"/>
    <col min="1802" max="1802" width="13.25" style="39" customWidth="true"/>
    <col min="1803" max="1803" width="15.625" style="39" customWidth="true"/>
    <col min="1804" max="1804" width="13.25" style="39" customWidth="true"/>
    <col min="1805" max="2048" width="9" style="39"/>
    <col min="2049" max="2049" width="4.25" style="39" customWidth="true"/>
    <col min="2050" max="2050" width="26.375" style="39" customWidth="true"/>
    <col min="2051" max="2053" width="10.625" style="39" customWidth="true"/>
    <col min="2054" max="2054" width="30.75" style="39" customWidth="true"/>
    <col min="2055" max="2055" width="15.625" style="39" customWidth="true"/>
    <col min="2056" max="2056" width="13.25" style="39" customWidth="true"/>
    <col min="2057" max="2057" width="15.625" style="39" customWidth="true"/>
    <col min="2058" max="2058" width="13.25" style="39" customWidth="true"/>
    <col min="2059" max="2059" width="15.625" style="39" customWidth="true"/>
    <col min="2060" max="2060" width="13.25" style="39" customWidth="true"/>
    <col min="2061" max="2304" width="9" style="39"/>
    <col min="2305" max="2305" width="4.25" style="39" customWidth="true"/>
    <col min="2306" max="2306" width="26.375" style="39" customWidth="true"/>
    <col min="2307" max="2309" width="10.625" style="39" customWidth="true"/>
    <col min="2310" max="2310" width="30.75" style="39" customWidth="true"/>
    <col min="2311" max="2311" width="15.625" style="39" customWidth="true"/>
    <col min="2312" max="2312" width="13.25" style="39" customWidth="true"/>
    <col min="2313" max="2313" width="15.625" style="39" customWidth="true"/>
    <col min="2314" max="2314" width="13.25" style="39" customWidth="true"/>
    <col min="2315" max="2315" width="15.625" style="39" customWidth="true"/>
    <col min="2316" max="2316" width="13.25" style="39" customWidth="true"/>
    <col min="2317" max="2560" width="9" style="39"/>
    <col min="2561" max="2561" width="4.25" style="39" customWidth="true"/>
    <col min="2562" max="2562" width="26.375" style="39" customWidth="true"/>
    <col min="2563" max="2565" width="10.625" style="39" customWidth="true"/>
    <col min="2566" max="2566" width="30.75" style="39" customWidth="true"/>
    <col min="2567" max="2567" width="15.625" style="39" customWidth="true"/>
    <col min="2568" max="2568" width="13.25" style="39" customWidth="true"/>
    <col min="2569" max="2569" width="15.625" style="39" customWidth="true"/>
    <col min="2570" max="2570" width="13.25" style="39" customWidth="true"/>
    <col min="2571" max="2571" width="15.625" style="39" customWidth="true"/>
    <col min="2572" max="2572" width="13.25" style="39" customWidth="true"/>
    <col min="2573" max="2816" width="9" style="39"/>
    <col min="2817" max="2817" width="4.25" style="39" customWidth="true"/>
    <col min="2818" max="2818" width="26.375" style="39" customWidth="true"/>
    <col min="2819" max="2821" width="10.625" style="39" customWidth="true"/>
    <col min="2822" max="2822" width="30.75" style="39" customWidth="true"/>
    <col min="2823" max="2823" width="15.625" style="39" customWidth="true"/>
    <col min="2824" max="2824" width="13.25" style="39" customWidth="true"/>
    <col min="2825" max="2825" width="15.625" style="39" customWidth="true"/>
    <col min="2826" max="2826" width="13.25" style="39" customWidth="true"/>
    <col min="2827" max="2827" width="15.625" style="39" customWidth="true"/>
    <col min="2828" max="2828" width="13.25" style="39" customWidth="true"/>
    <col min="2829" max="3072" width="9" style="39"/>
    <col min="3073" max="3073" width="4.25" style="39" customWidth="true"/>
    <col min="3074" max="3074" width="26.375" style="39" customWidth="true"/>
    <col min="3075" max="3077" width="10.625" style="39" customWidth="true"/>
    <col min="3078" max="3078" width="30.75" style="39" customWidth="true"/>
    <col min="3079" max="3079" width="15.625" style="39" customWidth="true"/>
    <col min="3080" max="3080" width="13.25" style="39" customWidth="true"/>
    <col min="3081" max="3081" width="15.625" style="39" customWidth="true"/>
    <col min="3082" max="3082" width="13.25" style="39" customWidth="true"/>
    <col min="3083" max="3083" width="15.625" style="39" customWidth="true"/>
    <col min="3084" max="3084" width="13.25" style="39" customWidth="true"/>
    <col min="3085" max="3328" width="9" style="39"/>
    <col min="3329" max="3329" width="4.25" style="39" customWidth="true"/>
    <col min="3330" max="3330" width="26.375" style="39" customWidth="true"/>
    <col min="3331" max="3333" width="10.625" style="39" customWidth="true"/>
    <col min="3334" max="3334" width="30.75" style="39" customWidth="true"/>
    <col min="3335" max="3335" width="15.625" style="39" customWidth="true"/>
    <col min="3336" max="3336" width="13.25" style="39" customWidth="true"/>
    <col min="3337" max="3337" width="15.625" style="39" customWidth="true"/>
    <col min="3338" max="3338" width="13.25" style="39" customWidth="true"/>
    <col min="3339" max="3339" width="15.625" style="39" customWidth="true"/>
    <col min="3340" max="3340" width="13.25" style="39" customWidth="true"/>
    <col min="3341" max="3584" width="9" style="39"/>
    <col min="3585" max="3585" width="4.25" style="39" customWidth="true"/>
    <col min="3586" max="3586" width="26.375" style="39" customWidth="true"/>
    <col min="3587" max="3589" width="10.625" style="39" customWidth="true"/>
    <col min="3590" max="3590" width="30.75" style="39" customWidth="true"/>
    <col min="3591" max="3591" width="15.625" style="39" customWidth="true"/>
    <col min="3592" max="3592" width="13.25" style="39" customWidth="true"/>
    <col min="3593" max="3593" width="15.625" style="39" customWidth="true"/>
    <col min="3594" max="3594" width="13.25" style="39" customWidth="true"/>
    <col min="3595" max="3595" width="15.625" style="39" customWidth="true"/>
    <col min="3596" max="3596" width="13.25" style="39" customWidth="true"/>
    <col min="3597" max="3840" width="9" style="39"/>
    <col min="3841" max="3841" width="4.25" style="39" customWidth="true"/>
    <col min="3842" max="3842" width="26.375" style="39" customWidth="true"/>
    <col min="3843" max="3845" width="10.625" style="39" customWidth="true"/>
    <col min="3846" max="3846" width="30.75" style="39" customWidth="true"/>
    <col min="3847" max="3847" width="15.625" style="39" customWidth="true"/>
    <col min="3848" max="3848" width="13.25" style="39" customWidth="true"/>
    <col min="3849" max="3849" width="15.625" style="39" customWidth="true"/>
    <col min="3850" max="3850" width="13.25" style="39" customWidth="true"/>
    <col min="3851" max="3851" width="15.625" style="39" customWidth="true"/>
    <col min="3852" max="3852" width="13.25" style="39" customWidth="true"/>
    <col min="3853" max="4096" width="9" style="39"/>
    <col min="4097" max="4097" width="4.25" style="39" customWidth="true"/>
    <col min="4098" max="4098" width="26.375" style="39" customWidth="true"/>
    <col min="4099" max="4101" width="10.625" style="39" customWidth="true"/>
    <col min="4102" max="4102" width="30.75" style="39" customWidth="true"/>
    <col min="4103" max="4103" width="15.625" style="39" customWidth="true"/>
    <col min="4104" max="4104" width="13.25" style="39" customWidth="true"/>
    <col min="4105" max="4105" width="15.625" style="39" customWidth="true"/>
    <col min="4106" max="4106" width="13.25" style="39" customWidth="true"/>
    <col min="4107" max="4107" width="15.625" style="39" customWidth="true"/>
    <col min="4108" max="4108" width="13.25" style="39" customWidth="true"/>
    <col min="4109" max="4352" width="9" style="39"/>
    <col min="4353" max="4353" width="4.25" style="39" customWidth="true"/>
    <col min="4354" max="4354" width="26.375" style="39" customWidth="true"/>
    <col min="4355" max="4357" width="10.625" style="39" customWidth="true"/>
    <col min="4358" max="4358" width="30.75" style="39" customWidth="true"/>
    <col min="4359" max="4359" width="15.625" style="39" customWidth="true"/>
    <col min="4360" max="4360" width="13.25" style="39" customWidth="true"/>
    <col min="4361" max="4361" width="15.625" style="39" customWidth="true"/>
    <col min="4362" max="4362" width="13.25" style="39" customWidth="true"/>
    <col min="4363" max="4363" width="15.625" style="39" customWidth="true"/>
    <col min="4364" max="4364" width="13.25" style="39" customWidth="true"/>
    <col min="4365" max="4608" width="9" style="39"/>
    <col min="4609" max="4609" width="4.25" style="39" customWidth="true"/>
    <col min="4610" max="4610" width="26.375" style="39" customWidth="true"/>
    <col min="4611" max="4613" width="10.625" style="39" customWidth="true"/>
    <col min="4614" max="4614" width="30.75" style="39" customWidth="true"/>
    <col min="4615" max="4615" width="15.625" style="39" customWidth="true"/>
    <col min="4616" max="4616" width="13.25" style="39" customWidth="true"/>
    <col min="4617" max="4617" width="15.625" style="39" customWidth="true"/>
    <col min="4618" max="4618" width="13.25" style="39" customWidth="true"/>
    <col min="4619" max="4619" width="15.625" style="39" customWidth="true"/>
    <col min="4620" max="4620" width="13.25" style="39" customWidth="true"/>
    <col min="4621" max="4864" width="9" style="39"/>
    <col min="4865" max="4865" width="4.25" style="39" customWidth="true"/>
    <col min="4866" max="4866" width="26.375" style="39" customWidth="true"/>
    <col min="4867" max="4869" width="10.625" style="39" customWidth="true"/>
    <col min="4870" max="4870" width="30.75" style="39" customWidth="true"/>
    <col min="4871" max="4871" width="15.625" style="39" customWidth="true"/>
    <col min="4872" max="4872" width="13.25" style="39" customWidth="true"/>
    <col min="4873" max="4873" width="15.625" style="39" customWidth="true"/>
    <col min="4874" max="4874" width="13.25" style="39" customWidth="true"/>
    <col min="4875" max="4875" width="15.625" style="39" customWidth="true"/>
    <col min="4876" max="4876" width="13.25" style="39" customWidth="true"/>
    <col min="4877" max="5120" width="9" style="39"/>
    <col min="5121" max="5121" width="4.25" style="39" customWidth="true"/>
    <col min="5122" max="5122" width="26.375" style="39" customWidth="true"/>
    <col min="5123" max="5125" width="10.625" style="39" customWidth="true"/>
    <col min="5126" max="5126" width="30.75" style="39" customWidth="true"/>
    <col min="5127" max="5127" width="15.625" style="39" customWidth="true"/>
    <col min="5128" max="5128" width="13.25" style="39" customWidth="true"/>
    <col min="5129" max="5129" width="15.625" style="39" customWidth="true"/>
    <col min="5130" max="5130" width="13.25" style="39" customWidth="true"/>
    <col min="5131" max="5131" width="15.625" style="39" customWidth="true"/>
    <col min="5132" max="5132" width="13.25" style="39" customWidth="true"/>
    <col min="5133" max="5376" width="9" style="39"/>
    <col min="5377" max="5377" width="4.25" style="39" customWidth="true"/>
    <col min="5378" max="5378" width="26.375" style="39" customWidth="true"/>
    <col min="5379" max="5381" width="10.625" style="39" customWidth="true"/>
    <col min="5382" max="5382" width="30.75" style="39" customWidth="true"/>
    <col min="5383" max="5383" width="15.625" style="39" customWidth="true"/>
    <col min="5384" max="5384" width="13.25" style="39" customWidth="true"/>
    <col min="5385" max="5385" width="15.625" style="39" customWidth="true"/>
    <col min="5386" max="5386" width="13.25" style="39" customWidth="true"/>
    <col min="5387" max="5387" width="15.625" style="39" customWidth="true"/>
    <col min="5388" max="5388" width="13.25" style="39" customWidth="true"/>
    <col min="5389" max="5632" width="9" style="39"/>
    <col min="5633" max="5633" width="4.25" style="39" customWidth="true"/>
    <col min="5634" max="5634" width="26.375" style="39" customWidth="true"/>
    <col min="5635" max="5637" width="10.625" style="39" customWidth="true"/>
    <col min="5638" max="5638" width="30.75" style="39" customWidth="true"/>
    <col min="5639" max="5639" width="15.625" style="39" customWidth="true"/>
    <col min="5640" max="5640" width="13.25" style="39" customWidth="true"/>
    <col min="5641" max="5641" width="15.625" style="39" customWidth="true"/>
    <col min="5642" max="5642" width="13.25" style="39" customWidth="true"/>
    <col min="5643" max="5643" width="15.625" style="39" customWidth="true"/>
    <col min="5644" max="5644" width="13.25" style="39" customWidth="true"/>
    <col min="5645" max="5888" width="9" style="39"/>
    <col min="5889" max="5889" width="4.25" style="39" customWidth="true"/>
    <col min="5890" max="5890" width="26.375" style="39" customWidth="true"/>
    <col min="5891" max="5893" width="10.625" style="39" customWidth="true"/>
    <col min="5894" max="5894" width="30.75" style="39" customWidth="true"/>
    <col min="5895" max="5895" width="15.625" style="39" customWidth="true"/>
    <col min="5896" max="5896" width="13.25" style="39" customWidth="true"/>
    <col min="5897" max="5897" width="15.625" style="39" customWidth="true"/>
    <col min="5898" max="5898" width="13.25" style="39" customWidth="true"/>
    <col min="5899" max="5899" width="15.625" style="39" customWidth="true"/>
    <col min="5900" max="5900" width="13.25" style="39" customWidth="true"/>
    <col min="5901" max="6144" width="9" style="39"/>
    <col min="6145" max="6145" width="4.25" style="39" customWidth="true"/>
    <col min="6146" max="6146" width="26.375" style="39" customWidth="true"/>
    <col min="6147" max="6149" width="10.625" style="39" customWidth="true"/>
    <col min="6150" max="6150" width="30.75" style="39" customWidth="true"/>
    <col min="6151" max="6151" width="15.625" style="39" customWidth="true"/>
    <col min="6152" max="6152" width="13.25" style="39" customWidth="true"/>
    <col min="6153" max="6153" width="15.625" style="39" customWidth="true"/>
    <col min="6154" max="6154" width="13.25" style="39" customWidth="true"/>
    <col min="6155" max="6155" width="15.625" style="39" customWidth="true"/>
    <col min="6156" max="6156" width="13.25" style="39" customWidth="true"/>
    <col min="6157" max="6400" width="9" style="39"/>
    <col min="6401" max="6401" width="4.25" style="39" customWidth="true"/>
    <col min="6402" max="6402" width="26.375" style="39" customWidth="true"/>
    <col min="6403" max="6405" width="10.625" style="39" customWidth="true"/>
    <col min="6406" max="6406" width="30.75" style="39" customWidth="true"/>
    <col min="6407" max="6407" width="15.625" style="39" customWidth="true"/>
    <col min="6408" max="6408" width="13.25" style="39" customWidth="true"/>
    <col min="6409" max="6409" width="15.625" style="39" customWidth="true"/>
    <col min="6410" max="6410" width="13.25" style="39" customWidth="true"/>
    <col min="6411" max="6411" width="15.625" style="39" customWidth="true"/>
    <col min="6412" max="6412" width="13.25" style="39" customWidth="true"/>
    <col min="6413" max="6656" width="9" style="39"/>
    <col min="6657" max="6657" width="4.25" style="39" customWidth="true"/>
    <col min="6658" max="6658" width="26.375" style="39" customWidth="true"/>
    <col min="6659" max="6661" width="10.625" style="39" customWidth="true"/>
    <col min="6662" max="6662" width="30.75" style="39" customWidth="true"/>
    <col min="6663" max="6663" width="15.625" style="39" customWidth="true"/>
    <col min="6664" max="6664" width="13.25" style="39" customWidth="true"/>
    <col min="6665" max="6665" width="15.625" style="39" customWidth="true"/>
    <col min="6666" max="6666" width="13.25" style="39" customWidth="true"/>
    <col min="6667" max="6667" width="15.625" style="39" customWidth="true"/>
    <col min="6668" max="6668" width="13.25" style="39" customWidth="true"/>
    <col min="6669" max="6912" width="9" style="39"/>
    <col min="6913" max="6913" width="4.25" style="39" customWidth="true"/>
    <col min="6914" max="6914" width="26.375" style="39" customWidth="true"/>
    <col min="6915" max="6917" width="10.625" style="39" customWidth="true"/>
    <col min="6918" max="6918" width="30.75" style="39" customWidth="true"/>
    <col min="6919" max="6919" width="15.625" style="39" customWidth="true"/>
    <col min="6920" max="6920" width="13.25" style="39" customWidth="true"/>
    <col min="6921" max="6921" width="15.625" style="39" customWidth="true"/>
    <col min="6922" max="6922" width="13.25" style="39" customWidth="true"/>
    <col min="6923" max="6923" width="15.625" style="39" customWidth="true"/>
    <col min="6924" max="6924" width="13.25" style="39" customWidth="true"/>
    <col min="6925" max="7168" width="9" style="39"/>
    <col min="7169" max="7169" width="4.25" style="39" customWidth="true"/>
    <col min="7170" max="7170" width="26.375" style="39" customWidth="true"/>
    <col min="7171" max="7173" width="10.625" style="39" customWidth="true"/>
    <col min="7174" max="7174" width="30.75" style="39" customWidth="true"/>
    <col min="7175" max="7175" width="15.625" style="39" customWidth="true"/>
    <col min="7176" max="7176" width="13.25" style="39" customWidth="true"/>
    <col min="7177" max="7177" width="15.625" style="39" customWidth="true"/>
    <col min="7178" max="7178" width="13.25" style="39" customWidth="true"/>
    <col min="7179" max="7179" width="15.625" style="39" customWidth="true"/>
    <col min="7180" max="7180" width="13.25" style="39" customWidth="true"/>
    <col min="7181" max="7424" width="9" style="39"/>
    <col min="7425" max="7425" width="4.25" style="39" customWidth="true"/>
    <col min="7426" max="7426" width="26.375" style="39" customWidth="true"/>
    <col min="7427" max="7429" width="10.625" style="39" customWidth="true"/>
    <col min="7430" max="7430" width="30.75" style="39" customWidth="true"/>
    <col min="7431" max="7431" width="15.625" style="39" customWidth="true"/>
    <col min="7432" max="7432" width="13.25" style="39" customWidth="true"/>
    <col min="7433" max="7433" width="15.625" style="39" customWidth="true"/>
    <col min="7434" max="7434" width="13.25" style="39" customWidth="true"/>
    <col min="7435" max="7435" width="15.625" style="39" customWidth="true"/>
    <col min="7436" max="7436" width="13.25" style="39" customWidth="true"/>
    <col min="7437" max="7680" width="9" style="39"/>
    <col min="7681" max="7681" width="4.25" style="39" customWidth="true"/>
    <col min="7682" max="7682" width="26.375" style="39" customWidth="true"/>
    <col min="7683" max="7685" width="10.625" style="39" customWidth="true"/>
    <col min="7686" max="7686" width="30.75" style="39" customWidth="true"/>
    <col min="7687" max="7687" width="15.625" style="39" customWidth="true"/>
    <col min="7688" max="7688" width="13.25" style="39" customWidth="true"/>
    <col min="7689" max="7689" width="15.625" style="39" customWidth="true"/>
    <col min="7690" max="7690" width="13.25" style="39" customWidth="true"/>
    <col min="7691" max="7691" width="15.625" style="39" customWidth="true"/>
    <col min="7692" max="7692" width="13.25" style="39" customWidth="true"/>
    <col min="7693" max="7936" width="9" style="39"/>
    <col min="7937" max="7937" width="4.25" style="39" customWidth="true"/>
    <col min="7938" max="7938" width="26.375" style="39" customWidth="true"/>
    <col min="7939" max="7941" width="10.625" style="39" customWidth="true"/>
    <col min="7942" max="7942" width="30.75" style="39" customWidth="true"/>
    <col min="7943" max="7943" width="15.625" style="39" customWidth="true"/>
    <col min="7944" max="7944" width="13.25" style="39" customWidth="true"/>
    <col min="7945" max="7945" width="15.625" style="39" customWidth="true"/>
    <col min="7946" max="7946" width="13.25" style="39" customWidth="true"/>
    <col min="7947" max="7947" width="15.625" style="39" customWidth="true"/>
    <col min="7948" max="7948" width="13.25" style="39" customWidth="true"/>
    <col min="7949" max="8192" width="9" style="39"/>
    <col min="8193" max="8193" width="4.25" style="39" customWidth="true"/>
    <col min="8194" max="8194" width="26.375" style="39" customWidth="true"/>
    <col min="8195" max="8197" width="10.625" style="39" customWidth="true"/>
    <col min="8198" max="8198" width="30.75" style="39" customWidth="true"/>
    <col min="8199" max="8199" width="15.625" style="39" customWidth="true"/>
    <col min="8200" max="8200" width="13.25" style="39" customWidth="true"/>
    <col min="8201" max="8201" width="15.625" style="39" customWidth="true"/>
    <col min="8202" max="8202" width="13.25" style="39" customWidth="true"/>
    <col min="8203" max="8203" width="15.625" style="39" customWidth="true"/>
    <col min="8204" max="8204" width="13.25" style="39" customWidth="true"/>
    <col min="8205" max="8448" width="9" style="39"/>
    <col min="8449" max="8449" width="4.25" style="39" customWidth="true"/>
    <col min="8450" max="8450" width="26.375" style="39" customWidth="true"/>
    <col min="8451" max="8453" width="10.625" style="39" customWidth="true"/>
    <col min="8454" max="8454" width="30.75" style="39" customWidth="true"/>
    <col min="8455" max="8455" width="15.625" style="39" customWidth="true"/>
    <col min="8456" max="8456" width="13.25" style="39" customWidth="true"/>
    <col min="8457" max="8457" width="15.625" style="39" customWidth="true"/>
    <col min="8458" max="8458" width="13.25" style="39" customWidth="true"/>
    <col min="8459" max="8459" width="15.625" style="39" customWidth="true"/>
    <col min="8460" max="8460" width="13.25" style="39" customWidth="true"/>
    <col min="8461" max="8704" width="9" style="39"/>
    <col min="8705" max="8705" width="4.25" style="39" customWidth="true"/>
    <col min="8706" max="8706" width="26.375" style="39" customWidth="true"/>
    <col min="8707" max="8709" width="10.625" style="39" customWidth="true"/>
    <col min="8710" max="8710" width="30.75" style="39" customWidth="true"/>
    <col min="8711" max="8711" width="15.625" style="39" customWidth="true"/>
    <col min="8712" max="8712" width="13.25" style="39" customWidth="true"/>
    <col min="8713" max="8713" width="15.625" style="39" customWidth="true"/>
    <col min="8714" max="8714" width="13.25" style="39" customWidth="true"/>
    <col min="8715" max="8715" width="15.625" style="39" customWidth="true"/>
    <col min="8716" max="8716" width="13.25" style="39" customWidth="true"/>
    <col min="8717" max="8960" width="9" style="39"/>
    <col min="8961" max="8961" width="4.25" style="39" customWidth="true"/>
    <col min="8962" max="8962" width="26.375" style="39" customWidth="true"/>
    <col min="8963" max="8965" width="10.625" style="39" customWidth="true"/>
    <col min="8966" max="8966" width="30.75" style="39" customWidth="true"/>
    <col min="8967" max="8967" width="15.625" style="39" customWidth="true"/>
    <col min="8968" max="8968" width="13.25" style="39" customWidth="true"/>
    <col min="8969" max="8969" width="15.625" style="39" customWidth="true"/>
    <col min="8970" max="8970" width="13.25" style="39" customWidth="true"/>
    <col min="8971" max="8971" width="15.625" style="39" customWidth="true"/>
    <col min="8972" max="8972" width="13.25" style="39" customWidth="true"/>
    <col min="8973" max="9216" width="9" style="39"/>
    <col min="9217" max="9217" width="4.25" style="39" customWidth="true"/>
    <col min="9218" max="9218" width="26.375" style="39" customWidth="true"/>
    <col min="9219" max="9221" width="10.625" style="39" customWidth="true"/>
    <col min="9222" max="9222" width="30.75" style="39" customWidth="true"/>
    <col min="9223" max="9223" width="15.625" style="39" customWidth="true"/>
    <col min="9224" max="9224" width="13.25" style="39" customWidth="true"/>
    <col min="9225" max="9225" width="15.625" style="39" customWidth="true"/>
    <col min="9226" max="9226" width="13.25" style="39" customWidth="true"/>
    <col min="9227" max="9227" width="15.625" style="39" customWidth="true"/>
    <col min="9228" max="9228" width="13.25" style="39" customWidth="true"/>
    <col min="9229" max="9472" width="9" style="39"/>
    <col min="9473" max="9473" width="4.25" style="39" customWidth="true"/>
    <col min="9474" max="9474" width="26.375" style="39" customWidth="true"/>
    <col min="9475" max="9477" width="10.625" style="39" customWidth="true"/>
    <col min="9478" max="9478" width="30.75" style="39" customWidth="true"/>
    <col min="9479" max="9479" width="15.625" style="39" customWidth="true"/>
    <col min="9480" max="9480" width="13.25" style="39" customWidth="true"/>
    <col min="9481" max="9481" width="15.625" style="39" customWidth="true"/>
    <col min="9482" max="9482" width="13.25" style="39" customWidth="true"/>
    <col min="9483" max="9483" width="15.625" style="39" customWidth="true"/>
    <col min="9484" max="9484" width="13.25" style="39" customWidth="true"/>
    <col min="9485" max="9728" width="9" style="39"/>
    <col min="9729" max="9729" width="4.25" style="39" customWidth="true"/>
    <col min="9730" max="9730" width="26.375" style="39" customWidth="true"/>
    <col min="9731" max="9733" width="10.625" style="39" customWidth="true"/>
    <col min="9734" max="9734" width="30.75" style="39" customWidth="true"/>
    <col min="9735" max="9735" width="15.625" style="39" customWidth="true"/>
    <col min="9736" max="9736" width="13.25" style="39" customWidth="true"/>
    <col min="9737" max="9737" width="15.625" style="39" customWidth="true"/>
    <col min="9738" max="9738" width="13.25" style="39" customWidth="true"/>
    <col min="9739" max="9739" width="15.625" style="39" customWidth="true"/>
    <col min="9740" max="9740" width="13.25" style="39" customWidth="true"/>
    <col min="9741" max="9984" width="9" style="39"/>
    <col min="9985" max="9985" width="4.25" style="39" customWidth="true"/>
    <col min="9986" max="9986" width="26.375" style="39" customWidth="true"/>
    <col min="9987" max="9989" width="10.625" style="39" customWidth="true"/>
    <col min="9990" max="9990" width="30.75" style="39" customWidth="true"/>
    <col min="9991" max="9991" width="15.625" style="39" customWidth="true"/>
    <col min="9992" max="9992" width="13.25" style="39" customWidth="true"/>
    <col min="9993" max="9993" width="15.625" style="39" customWidth="true"/>
    <col min="9994" max="9994" width="13.25" style="39" customWidth="true"/>
    <col min="9995" max="9995" width="15.625" style="39" customWidth="true"/>
    <col min="9996" max="9996" width="13.25" style="39" customWidth="true"/>
    <col min="9997" max="10240" width="9" style="39"/>
    <col min="10241" max="10241" width="4.25" style="39" customWidth="true"/>
    <col min="10242" max="10242" width="26.375" style="39" customWidth="true"/>
    <col min="10243" max="10245" width="10.625" style="39" customWidth="true"/>
    <col min="10246" max="10246" width="30.75" style="39" customWidth="true"/>
    <col min="10247" max="10247" width="15.625" style="39" customWidth="true"/>
    <col min="10248" max="10248" width="13.25" style="39" customWidth="true"/>
    <col min="10249" max="10249" width="15.625" style="39" customWidth="true"/>
    <col min="10250" max="10250" width="13.25" style="39" customWidth="true"/>
    <col min="10251" max="10251" width="15.625" style="39" customWidth="true"/>
    <col min="10252" max="10252" width="13.25" style="39" customWidth="true"/>
    <col min="10253" max="10496" width="9" style="39"/>
    <col min="10497" max="10497" width="4.25" style="39" customWidth="true"/>
    <col min="10498" max="10498" width="26.375" style="39" customWidth="true"/>
    <col min="10499" max="10501" width="10.625" style="39" customWidth="true"/>
    <col min="10502" max="10502" width="30.75" style="39" customWidth="true"/>
    <col min="10503" max="10503" width="15.625" style="39" customWidth="true"/>
    <col min="10504" max="10504" width="13.25" style="39" customWidth="true"/>
    <col min="10505" max="10505" width="15.625" style="39" customWidth="true"/>
    <col min="10506" max="10506" width="13.25" style="39" customWidth="true"/>
    <col min="10507" max="10507" width="15.625" style="39" customWidth="true"/>
    <col min="10508" max="10508" width="13.25" style="39" customWidth="true"/>
    <col min="10509" max="10752" width="9" style="39"/>
    <col min="10753" max="10753" width="4.25" style="39" customWidth="true"/>
    <col min="10754" max="10754" width="26.375" style="39" customWidth="true"/>
    <col min="10755" max="10757" width="10.625" style="39" customWidth="true"/>
    <col min="10758" max="10758" width="30.75" style="39" customWidth="true"/>
    <col min="10759" max="10759" width="15.625" style="39" customWidth="true"/>
    <col min="10760" max="10760" width="13.25" style="39" customWidth="true"/>
    <col min="10761" max="10761" width="15.625" style="39" customWidth="true"/>
    <col min="10762" max="10762" width="13.25" style="39" customWidth="true"/>
    <col min="10763" max="10763" width="15.625" style="39" customWidth="true"/>
    <col min="10764" max="10764" width="13.25" style="39" customWidth="true"/>
    <col min="10765" max="11008" width="9" style="39"/>
    <col min="11009" max="11009" width="4.25" style="39" customWidth="true"/>
    <col min="11010" max="11010" width="26.375" style="39" customWidth="true"/>
    <col min="11011" max="11013" width="10.625" style="39" customWidth="true"/>
    <col min="11014" max="11014" width="30.75" style="39" customWidth="true"/>
    <col min="11015" max="11015" width="15.625" style="39" customWidth="true"/>
    <col min="11016" max="11016" width="13.25" style="39" customWidth="true"/>
    <col min="11017" max="11017" width="15.625" style="39" customWidth="true"/>
    <col min="11018" max="11018" width="13.25" style="39" customWidth="true"/>
    <col min="11019" max="11019" width="15.625" style="39" customWidth="true"/>
    <col min="11020" max="11020" width="13.25" style="39" customWidth="true"/>
    <col min="11021" max="11264" width="9" style="39"/>
    <col min="11265" max="11265" width="4.25" style="39" customWidth="true"/>
    <col min="11266" max="11266" width="26.375" style="39" customWidth="true"/>
    <col min="11267" max="11269" width="10.625" style="39" customWidth="true"/>
    <col min="11270" max="11270" width="30.75" style="39" customWidth="true"/>
    <col min="11271" max="11271" width="15.625" style="39" customWidth="true"/>
    <col min="11272" max="11272" width="13.25" style="39" customWidth="true"/>
    <col min="11273" max="11273" width="15.625" style="39" customWidth="true"/>
    <col min="11274" max="11274" width="13.25" style="39" customWidth="true"/>
    <col min="11275" max="11275" width="15.625" style="39" customWidth="true"/>
    <col min="11276" max="11276" width="13.25" style="39" customWidth="true"/>
    <col min="11277" max="11520" width="9" style="39"/>
    <col min="11521" max="11521" width="4.25" style="39" customWidth="true"/>
    <col min="11522" max="11522" width="26.375" style="39" customWidth="true"/>
    <col min="11523" max="11525" width="10.625" style="39" customWidth="true"/>
    <col min="11526" max="11526" width="30.75" style="39" customWidth="true"/>
    <col min="11527" max="11527" width="15.625" style="39" customWidth="true"/>
    <col min="11528" max="11528" width="13.25" style="39" customWidth="true"/>
    <col min="11529" max="11529" width="15.625" style="39" customWidth="true"/>
    <col min="11530" max="11530" width="13.25" style="39" customWidth="true"/>
    <col min="11531" max="11531" width="15.625" style="39" customWidth="true"/>
    <col min="11532" max="11532" width="13.25" style="39" customWidth="true"/>
    <col min="11533" max="11776" width="9" style="39"/>
    <col min="11777" max="11777" width="4.25" style="39" customWidth="true"/>
    <col min="11778" max="11778" width="26.375" style="39" customWidth="true"/>
    <col min="11779" max="11781" width="10.625" style="39" customWidth="true"/>
    <col min="11782" max="11782" width="30.75" style="39" customWidth="true"/>
    <col min="11783" max="11783" width="15.625" style="39" customWidth="true"/>
    <col min="11784" max="11784" width="13.25" style="39" customWidth="true"/>
    <col min="11785" max="11785" width="15.625" style="39" customWidth="true"/>
    <col min="11786" max="11786" width="13.25" style="39" customWidth="true"/>
    <col min="11787" max="11787" width="15.625" style="39" customWidth="true"/>
    <col min="11788" max="11788" width="13.25" style="39" customWidth="true"/>
    <col min="11789" max="12032" width="9" style="39"/>
    <col min="12033" max="12033" width="4.25" style="39" customWidth="true"/>
    <col min="12034" max="12034" width="26.375" style="39" customWidth="true"/>
    <col min="12035" max="12037" width="10.625" style="39" customWidth="true"/>
    <col min="12038" max="12038" width="30.75" style="39" customWidth="true"/>
    <col min="12039" max="12039" width="15.625" style="39" customWidth="true"/>
    <col min="12040" max="12040" width="13.25" style="39" customWidth="true"/>
    <col min="12041" max="12041" width="15.625" style="39" customWidth="true"/>
    <col min="12042" max="12042" width="13.25" style="39" customWidth="true"/>
    <col min="12043" max="12043" width="15.625" style="39" customWidth="true"/>
    <col min="12044" max="12044" width="13.25" style="39" customWidth="true"/>
    <col min="12045" max="12288" width="9" style="39"/>
    <col min="12289" max="12289" width="4.25" style="39" customWidth="true"/>
    <col min="12290" max="12290" width="26.375" style="39" customWidth="true"/>
    <col min="12291" max="12293" width="10.625" style="39" customWidth="true"/>
    <col min="12294" max="12294" width="30.75" style="39" customWidth="true"/>
    <col min="12295" max="12295" width="15.625" style="39" customWidth="true"/>
    <col min="12296" max="12296" width="13.25" style="39" customWidth="true"/>
    <col min="12297" max="12297" width="15.625" style="39" customWidth="true"/>
    <col min="12298" max="12298" width="13.25" style="39" customWidth="true"/>
    <col min="12299" max="12299" width="15.625" style="39" customWidth="true"/>
    <col min="12300" max="12300" width="13.25" style="39" customWidth="true"/>
    <col min="12301" max="12544" width="9" style="39"/>
    <col min="12545" max="12545" width="4.25" style="39" customWidth="true"/>
    <col min="12546" max="12546" width="26.375" style="39" customWidth="true"/>
    <col min="12547" max="12549" width="10.625" style="39" customWidth="true"/>
    <col min="12550" max="12550" width="30.75" style="39" customWidth="true"/>
    <col min="12551" max="12551" width="15.625" style="39" customWidth="true"/>
    <col min="12552" max="12552" width="13.25" style="39" customWidth="true"/>
    <col min="12553" max="12553" width="15.625" style="39" customWidth="true"/>
    <col min="12554" max="12554" width="13.25" style="39" customWidth="true"/>
    <col min="12555" max="12555" width="15.625" style="39" customWidth="true"/>
    <col min="12556" max="12556" width="13.25" style="39" customWidth="true"/>
    <col min="12557" max="12800" width="9" style="39"/>
    <col min="12801" max="12801" width="4.25" style="39" customWidth="true"/>
    <col min="12802" max="12802" width="26.375" style="39" customWidth="true"/>
    <col min="12803" max="12805" width="10.625" style="39" customWidth="true"/>
    <col min="12806" max="12806" width="30.75" style="39" customWidth="true"/>
    <col min="12807" max="12807" width="15.625" style="39" customWidth="true"/>
    <col min="12808" max="12808" width="13.25" style="39" customWidth="true"/>
    <col min="12809" max="12809" width="15.625" style="39" customWidth="true"/>
    <col min="12810" max="12810" width="13.25" style="39" customWidth="true"/>
    <col min="12811" max="12811" width="15.625" style="39" customWidth="true"/>
    <col min="12812" max="12812" width="13.25" style="39" customWidth="true"/>
    <col min="12813" max="13056" width="9" style="39"/>
    <col min="13057" max="13057" width="4.25" style="39" customWidth="true"/>
    <col min="13058" max="13058" width="26.375" style="39" customWidth="true"/>
    <col min="13059" max="13061" width="10.625" style="39" customWidth="true"/>
    <col min="13062" max="13062" width="30.75" style="39" customWidth="true"/>
    <col min="13063" max="13063" width="15.625" style="39" customWidth="true"/>
    <col min="13064" max="13064" width="13.25" style="39" customWidth="true"/>
    <col min="13065" max="13065" width="15.625" style="39" customWidth="true"/>
    <col min="13066" max="13066" width="13.25" style="39" customWidth="true"/>
    <col min="13067" max="13067" width="15.625" style="39" customWidth="true"/>
    <col min="13068" max="13068" width="13.25" style="39" customWidth="true"/>
    <col min="13069" max="13312" width="9" style="39"/>
    <col min="13313" max="13313" width="4.25" style="39" customWidth="true"/>
    <col min="13314" max="13314" width="26.375" style="39" customWidth="true"/>
    <col min="13315" max="13317" width="10.625" style="39" customWidth="true"/>
    <col min="13318" max="13318" width="30.75" style="39" customWidth="true"/>
    <col min="13319" max="13319" width="15.625" style="39" customWidth="true"/>
    <col min="13320" max="13320" width="13.25" style="39" customWidth="true"/>
    <col min="13321" max="13321" width="15.625" style="39" customWidth="true"/>
    <col min="13322" max="13322" width="13.25" style="39" customWidth="true"/>
    <col min="13323" max="13323" width="15.625" style="39" customWidth="true"/>
    <col min="13324" max="13324" width="13.25" style="39" customWidth="true"/>
    <col min="13325" max="13568" width="9" style="39"/>
    <col min="13569" max="13569" width="4.25" style="39" customWidth="true"/>
    <col min="13570" max="13570" width="26.375" style="39" customWidth="true"/>
    <col min="13571" max="13573" width="10.625" style="39" customWidth="true"/>
    <col min="13574" max="13574" width="30.75" style="39" customWidth="true"/>
    <col min="13575" max="13575" width="15.625" style="39" customWidth="true"/>
    <col min="13576" max="13576" width="13.25" style="39" customWidth="true"/>
    <col min="13577" max="13577" width="15.625" style="39" customWidth="true"/>
    <col min="13578" max="13578" width="13.25" style="39" customWidth="true"/>
    <col min="13579" max="13579" width="15.625" style="39" customWidth="true"/>
    <col min="13580" max="13580" width="13.25" style="39" customWidth="true"/>
    <col min="13581" max="13824" width="9" style="39"/>
    <col min="13825" max="13825" width="4.25" style="39" customWidth="true"/>
    <col min="13826" max="13826" width="26.375" style="39" customWidth="true"/>
    <col min="13827" max="13829" width="10.625" style="39" customWidth="true"/>
    <col min="13830" max="13830" width="30.75" style="39" customWidth="true"/>
    <col min="13831" max="13831" width="15.625" style="39" customWidth="true"/>
    <col min="13832" max="13832" width="13.25" style="39" customWidth="true"/>
    <col min="13833" max="13833" width="15.625" style="39" customWidth="true"/>
    <col min="13834" max="13834" width="13.25" style="39" customWidth="true"/>
    <col min="13835" max="13835" width="15.625" style="39" customWidth="true"/>
    <col min="13836" max="13836" width="13.25" style="39" customWidth="true"/>
    <col min="13837" max="14080" width="9" style="39"/>
    <col min="14081" max="14081" width="4.25" style="39" customWidth="true"/>
    <col min="14082" max="14082" width="26.375" style="39" customWidth="true"/>
    <col min="14083" max="14085" width="10.625" style="39" customWidth="true"/>
    <col min="14086" max="14086" width="30.75" style="39" customWidth="true"/>
    <col min="14087" max="14087" width="15.625" style="39" customWidth="true"/>
    <col min="14088" max="14088" width="13.25" style="39" customWidth="true"/>
    <col min="14089" max="14089" width="15.625" style="39" customWidth="true"/>
    <col min="14090" max="14090" width="13.25" style="39" customWidth="true"/>
    <col min="14091" max="14091" width="15.625" style="39" customWidth="true"/>
    <col min="14092" max="14092" width="13.25" style="39" customWidth="true"/>
    <col min="14093" max="14336" width="9" style="39"/>
    <col min="14337" max="14337" width="4.25" style="39" customWidth="true"/>
    <col min="14338" max="14338" width="26.375" style="39" customWidth="true"/>
    <col min="14339" max="14341" width="10.625" style="39" customWidth="true"/>
    <col min="14342" max="14342" width="30.75" style="39" customWidth="true"/>
    <col min="14343" max="14343" width="15.625" style="39" customWidth="true"/>
    <col min="14344" max="14344" width="13.25" style="39" customWidth="true"/>
    <col min="14345" max="14345" width="15.625" style="39" customWidth="true"/>
    <col min="14346" max="14346" width="13.25" style="39" customWidth="true"/>
    <col min="14347" max="14347" width="15.625" style="39" customWidth="true"/>
    <col min="14348" max="14348" width="13.25" style="39" customWidth="true"/>
    <col min="14349" max="14592" width="9" style="39"/>
    <col min="14593" max="14593" width="4.25" style="39" customWidth="true"/>
    <col min="14594" max="14594" width="26.375" style="39" customWidth="true"/>
    <col min="14595" max="14597" width="10.625" style="39" customWidth="true"/>
    <col min="14598" max="14598" width="30.75" style="39" customWidth="true"/>
    <col min="14599" max="14599" width="15.625" style="39" customWidth="true"/>
    <col min="14600" max="14600" width="13.25" style="39" customWidth="true"/>
    <col min="14601" max="14601" width="15.625" style="39" customWidth="true"/>
    <col min="14602" max="14602" width="13.25" style="39" customWidth="true"/>
    <col min="14603" max="14603" width="15.625" style="39" customWidth="true"/>
    <col min="14604" max="14604" width="13.25" style="39" customWidth="true"/>
    <col min="14605" max="14848" width="9" style="39"/>
    <col min="14849" max="14849" width="4.25" style="39" customWidth="true"/>
    <col min="14850" max="14850" width="26.375" style="39" customWidth="true"/>
    <col min="14851" max="14853" width="10.625" style="39" customWidth="true"/>
    <col min="14854" max="14854" width="30.75" style="39" customWidth="true"/>
    <col min="14855" max="14855" width="15.625" style="39" customWidth="true"/>
    <col min="14856" max="14856" width="13.25" style="39" customWidth="true"/>
    <col min="14857" max="14857" width="15.625" style="39" customWidth="true"/>
    <col min="14858" max="14858" width="13.25" style="39" customWidth="true"/>
    <col min="14859" max="14859" width="15.625" style="39" customWidth="true"/>
    <col min="14860" max="14860" width="13.25" style="39" customWidth="true"/>
    <col min="14861" max="15104" width="9" style="39"/>
    <col min="15105" max="15105" width="4.25" style="39" customWidth="true"/>
    <col min="15106" max="15106" width="26.375" style="39" customWidth="true"/>
    <col min="15107" max="15109" width="10.625" style="39" customWidth="true"/>
    <col min="15110" max="15110" width="30.75" style="39" customWidth="true"/>
    <col min="15111" max="15111" width="15.625" style="39" customWidth="true"/>
    <col min="15112" max="15112" width="13.25" style="39" customWidth="true"/>
    <col min="15113" max="15113" width="15.625" style="39" customWidth="true"/>
    <col min="15114" max="15114" width="13.25" style="39" customWidth="true"/>
    <col min="15115" max="15115" width="15.625" style="39" customWidth="true"/>
    <col min="15116" max="15116" width="13.25" style="39" customWidth="true"/>
    <col min="15117" max="15360" width="9" style="39"/>
    <col min="15361" max="15361" width="4.25" style="39" customWidth="true"/>
    <col min="15362" max="15362" width="26.375" style="39" customWidth="true"/>
    <col min="15363" max="15365" width="10.625" style="39" customWidth="true"/>
    <col min="15366" max="15366" width="30.75" style="39" customWidth="true"/>
    <col min="15367" max="15367" width="15.625" style="39" customWidth="true"/>
    <col min="15368" max="15368" width="13.25" style="39" customWidth="true"/>
    <col min="15369" max="15369" width="15.625" style="39" customWidth="true"/>
    <col min="15370" max="15370" width="13.25" style="39" customWidth="true"/>
    <col min="15371" max="15371" width="15.625" style="39" customWidth="true"/>
    <col min="15372" max="15372" width="13.25" style="39" customWidth="true"/>
    <col min="15373" max="15616" width="9" style="39"/>
    <col min="15617" max="15617" width="4.25" style="39" customWidth="true"/>
    <col min="15618" max="15618" width="26.375" style="39" customWidth="true"/>
    <col min="15619" max="15621" width="10.625" style="39" customWidth="true"/>
    <col min="15622" max="15622" width="30.75" style="39" customWidth="true"/>
    <col min="15623" max="15623" width="15.625" style="39" customWidth="true"/>
    <col min="15624" max="15624" width="13.25" style="39" customWidth="true"/>
    <col min="15625" max="15625" width="15.625" style="39" customWidth="true"/>
    <col min="15626" max="15626" width="13.25" style="39" customWidth="true"/>
    <col min="15627" max="15627" width="15.625" style="39" customWidth="true"/>
    <col min="15628" max="15628" width="13.25" style="39" customWidth="true"/>
    <col min="15629" max="15872" width="9" style="39"/>
    <col min="15873" max="15873" width="4.25" style="39" customWidth="true"/>
    <col min="15874" max="15874" width="26.375" style="39" customWidth="true"/>
    <col min="15875" max="15877" width="10.625" style="39" customWidth="true"/>
    <col min="15878" max="15878" width="30.75" style="39" customWidth="true"/>
    <col min="15879" max="15879" width="15.625" style="39" customWidth="true"/>
    <col min="15880" max="15880" width="13.25" style="39" customWidth="true"/>
    <col min="15881" max="15881" width="15.625" style="39" customWidth="true"/>
    <col min="15882" max="15882" width="13.25" style="39" customWidth="true"/>
    <col min="15883" max="15883" width="15.625" style="39" customWidth="true"/>
    <col min="15884" max="15884" width="13.25" style="39" customWidth="true"/>
    <col min="15885" max="16128" width="9" style="39"/>
    <col min="16129" max="16129" width="4.25" style="39" customWidth="true"/>
    <col min="16130" max="16130" width="26.375" style="39" customWidth="true"/>
    <col min="16131" max="16133" width="10.625" style="39" customWidth="true"/>
    <col min="16134" max="16134" width="30.75" style="39" customWidth="true"/>
    <col min="16135" max="16135" width="15.625" style="39" customWidth="true"/>
    <col min="16136" max="16136" width="13.25" style="39" customWidth="true"/>
    <col min="16137" max="16137" width="15.625" style="39" customWidth="true"/>
    <col min="16138" max="16138" width="13.25" style="39" customWidth="true"/>
    <col min="16139" max="16139" width="15.625" style="39" customWidth="true"/>
    <col min="16140" max="16140" width="13.25" style="39" customWidth="true"/>
    <col min="16141" max="16384" width="9" style="39"/>
  </cols>
  <sheetData>
    <row r="1" ht="27" customHeight="true" spans="1:12">
      <c r="A1" s="40" t="s">
        <v>496</v>
      </c>
      <c r="B1" s="40"/>
      <c r="C1" s="40"/>
      <c r="D1" s="40"/>
      <c r="E1" s="40"/>
      <c r="F1" s="40"/>
      <c r="G1" s="40"/>
      <c r="H1" s="40"/>
      <c r="I1" s="40"/>
      <c r="J1" s="40"/>
      <c r="K1" s="40"/>
      <c r="L1" s="40"/>
    </row>
    <row r="2" customHeight="true" spans="1:12">
      <c r="A2" s="41" t="s">
        <v>3</v>
      </c>
      <c r="B2" s="41"/>
      <c r="C2" s="41"/>
      <c r="D2" s="41"/>
      <c r="E2" s="41"/>
      <c r="F2" s="41"/>
      <c r="G2" s="41"/>
      <c r="H2" s="41"/>
      <c r="I2" s="41"/>
      <c r="J2" s="41"/>
      <c r="K2" s="41"/>
      <c r="L2" s="41"/>
    </row>
    <row r="3" s="38" customFormat="true" customHeight="true" spans="1:12">
      <c r="A3" s="42" t="s">
        <v>497</v>
      </c>
      <c r="B3" s="42"/>
      <c r="C3" s="42" t="s">
        <v>498</v>
      </c>
      <c r="D3" s="42"/>
      <c r="E3" s="42"/>
      <c r="F3" s="42" t="s">
        <v>499</v>
      </c>
      <c r="G3" s="42" t="s">
        <v>500</v>
      </c>
      <c r="H3" s="42"/>
      <c r="I3" s="42"/>
      <c r="J3" s="42"/>
      <c r="K3" s="42"/>
      <c r="L3" s="42"/>
    </row>
    <row r="4" s="38" customFormat="true" customHeight="true" spans="1:12">
      <c r="A4" s="42"/>
      <c r="B4" s="42"/>
      <c r="C4" s="42"/>
      <c r="D4" s="42"/>
      <c r="E4" s="42"/>
      <c r="F4" s="42"/>
      <c r="G4" s="42" t="s">
        <v>501</v>
      </c>
      <c r="H4" s="42"/>
      <c r="I4" s="42" t="s">
        <v>502</v>
      </c>
      <c r="J4" s="42"/>
      <c r="K4" s="42" t="s">
        <v>503</v>
      </c>
      <c r="L4" s="42"/>
    </row>
    <row r="5" s="38" customFormat="true" customHeight="true" spans="1:12">
      <c r="A5" s="43"/>
      <c r="B5" s="43"/>
      <c r="C5" s="42" t="s">
        <v>504</v>
      </c>
      <c r="D5" s="42" t="s">
        <v>505</v>
      </c>
      <c r="E5" s="42" t="s">
        <v>506</v>
      </c>
      <c r="F5" s="42"/>
      <c r="G5" s="42" t="s">
        <v>507</v>
      </c>
      <c r="H5" s="42" t="s">
        <v>508</v>
      </c>
      <c r="I5" s="42" t="s">
        <v>507</v>
      </c>
      <c r="J5" s="42" t="s">
        <v>508</v>
      </c>
      <c r="K5" s="42" t="s">
        <v>507</v>
      </c>
      <c r="L5" s="42" t="s">
        <v>508</v>
      </c>
    </row>
    <row r="6" ht="24" customHeight="true" spans="1:12">
      <c r="A6" s="44" t="s">
        <v>509</v>
      </c>
      <c r="B6" s="45"/>
      <c r="C6" s="46">
        <f>C94+C89+C30+C43+C72+C35+C59+C81+C7</f>
        <v>10817.41</v>
      </c>
      <c r="D6" s="46">
        <f>D94+D89+D30+D43+D72+D35+D59+D81+D7</f>
        <v>9775.47</v>
      </c>
      <c r="E6" s="46">
        <f>E94+E89+E30+E43+E72+E35+E59+E81+E7</f>
        <v>1041.94</v>
      </c>
      <c r="F6" s="44" t="s">
        <v>36</v>
      </c>
      <c r="G6" s="44" t="s">
        <v>36</v>
      </c>
      <c r="H6" s="44" t="s">
        <v>36</v>
      </c>
      <c r="I6" s="44" t="s">
        <v>36</v>
      </c>
      <c r="J6" s="44" t="s">
        <v>36</v>
      </c>
      <c r="K6" s="44" t="s">
        <v>36</v>
      </c>
      <c r="L6" s="44" t="s">
        <v>36</v>
      </c>
    </row>
    <row r="7" ht="24" customHeight="true" spans="1:12">
      <c r="A7" s="47" t="s">
        <v>36</v>
      </c>
      <c r="B7" s="48" t="s">
        <v>510</v>
      </c>
      <c r="C7" s="46">
        <f>SUM(C8:C29)</f>
        <v>540.92</v>
      </c>
      <c r="D7" s="46">
        <f>SUM(D8:D29)</f>
        <v>540.92</v>
      </c>
      <c r="E7" s="46">
        <f>SUM(E8:E29)</f>
        <v>0</v>
      </c>
      <c r="F7" s="44" t="s">
        <v>36</v>
      </c>
      <c r="G7" s="44" t="s">
        <v>36</v>
      </c>
      <c r="H7" s="44" t="s">
        <v>36</v>
      </c>
      <c r="I7" s="44" t="s">
        <v>36</v>
      </c>
      <c r="J7" s="44" t="s">
        <v>36</v>
      </c>
      <c r="K7" s="44" t="s">
        <v>36</v>
      </c>
      <c r="L7" s="44" t="s">
        <v>36</v>
      </c>
    </row>
    <row r="8" ht="33" customHeight="true" spans="1:12">
      <c r="A8" s="47" t="s">
        <v>36</v>
      </c>
      <c r="B8" s="48" t="s">
        <v>511</v>
      </c>
      <c r="C8" s="46">
        <v>115</v>
      </c>
      <c r="D8" s="46">
        <v>115</v>
      </c>
      <c r="E8" s="46">
        <v>0</v>
      </c>
      <c r="F8" s="44" t="s">
        <v>512</v>
      </c>
      <c r="G8" s="44" t="s">
        <v>513</v>
      </c>
      <c r="H8" s="55" t="s">
        <v>514</v>
      </c>
      <c r="I8" s="44" t="s">
        <v>515</v>
      </c>
      <c r="J8" s="44" t="s">
        <v>516</v>
      </c>
      <c r="K8" s="44" t="s">
        <v>517</v>
      </c>
      <c r="L8" s="44" t="s">
        <v>518</v>
      </c>
    </row>
    <row r="9" ht="33" customHeight="true" spans="1:12">
      <c r="A9" s="49"/>
      <c r="B9" s="50"/>
      <c r="C9" s="51"/>
      <c r="D9" s="51"/>
      <c r="E9" s="51"/>
      <c r="F9" s="51"/>
      <c r="G9" s="44" t="s">
        <v>519</v>
      </c>
      <c r="H9" s="55" t="s">
        <v>520</v>
      </c>
      <c r="I9" s="57"/>
      <c r="J9" s="57"/>
      <c r="K9" s="57"/>
      <c r="L9" s="57"/>
    </row>
    <row r="10" ht="33" customHeight="true" spans="1:12">
      <c r="A10" s="49"/>
      <c r="B10" s="50"/>
      <c r="C10" s="51"/>
      <c r="D10" s="51"/>
      <c r="E10" s="51"/>
      <c r="F10" s="51"/>
      <c r="G10" s="44" t="s">
        <v>521</v>
      </c>
      <c r="H10" s="56">
        <v>1</v>
      </c>
      <c r="I10" s="57"/>
      <c r="J10" s="57"/>
      <c r="K10" s="57"/>
      <c r="L10" s="57"/>
    </row>
    <row r="11" ht="33" customHeight="true" spans="1:12">
      <c r="A11" s="52"/>
      <c r="B11" s="53"/>
      <c r="C11" s="54"/>
      <c r="D11" s="54"/>
      <c r="E11" s="54"/>
      <c r="F11" s="54"/>
      <c r="G11" s="44" t="s">
        <v>522</v>
      </c>
      <c r="H11" s="55" t="s">
        <v>523</v>
      </c>
      <c r="I11" s="58"/>
      <c r="J11" s="58"/>
      <c r="K11" s="58"/>
      <c r="L11" s="58"/>
    </row>
    <row r="12" ht="50.1" customHeight="true" spans="1:12">
      <c r="A12" s="47" t="s">
        <v>36</v>
      </c>
      <c r="B12" s="48" t="s">
        <v>524</v>
      </c>
      <c r="C12" s="46">
        <v>142</v>
      </c>
      <c r="D12" s="46">
        <v>142</v>
      </c>
      <c r="E12" s="46">
        <v>0</v>
      </c>
      <c r="F12" s="44" t="s">
        <v>525</v>
      </c>
      <c r="G12" s="44" t="s">
        <v>526</v>
      </c>
      <c r="H12" s="55" t="s">
        <v>527</v>
      </c>
      <c r="I12" s="44" t="s">
        <v>528</v>
      </c>
      <c r="J12" s="44" t="s">
        <v>529</v>
      </c>
      <c r="K12" s="44" t="s">
        <v>530</v>
      </c>
      <c r="L12" s="44" t="s">
        <v>518</v>
      </c>
    </row>
    <row r="13" ht="36" customHeight="true" spans="1:12">
      <c r="A13" s="49"/>
      <c r="B13" s="50"/>
      <c r="C13" s="51"/>
      <c r="D13" s="51"/>
      <c r="E13" s="51"/>
      <c r="F13" s="51"/>
      <c r="G13" s="44" t="s">
        <v>531</v>
      </c>
      <c r="H13" s="55" t="s">
        <v>532</v>
      </c>
      <c r="I13" s="57"/>
      <c r="J13" s="57"/>
      <c r="K13" s="57"/>
      <c r="L13" s="57"/>
    </row>
    <row r="14" ht="36" customHeight="true" spans="1:12">
      <c r="A14" s="49"/>
      <c r="B14" s="50"/>
      <c r="C14" s="51"/>
      <c r="D14" s="51"/>
      <c r="E14" s="51"/>
      <c r="F14" s="51"/>
      <c r="G14" s="44" t="s">
        <v>533</v>
      </c>
      <c r="H14" s="55" t="s">
        <v>534</v>
      </c>
      <c r="I14" s="57"/>
      <c r="J14" s="57"/>
      <c r="K14" s="57"/>
      <c r="L14" s="57"/>
    </row>
    <row r="15" ht="36" customHeight="true" spans="1:12">
      <c r="A15" s="49"/>
      <c r="B15" s="50"/>
      <c r="C15" s="51"/>
      <c r="D15" s="51"/>
      <c r="E15" s="51"/>
      <c r="F15" s="51"/>
      <c r="G15" s="44" t="s">
        <v>535</v>
      </c>
      <c r="H15" s="55" t="s">
        <v>536</v>
      </c>
      <c r="I15" s="57"/>
      <c r="J15" s="57"/>
      <c r="K15" s="57"/>
      <c r="L15" s="57"/>
    </row>
    <row r="16" ht="36" customHeight="true" spans="1:12">
      <c r="A16" s="49"/>
      <c r="B16" s="50"/>
      <c r="C16" s="51"/>
      <c r="D16" s="51"/>
      <c r="E16" s="51"/>
      <c r="F16" s="51"/>
      <c r="G16" s="44" t="s">
        <v>537</v>
      </c>
      <c r="H16" s="55" t="s">
        <v>538</v>
      </c>
      <c r="I16" s="57"/>
      <c r="J16" s="57"/>
      <c r="K16" s="57"/>
      <c r="L16" s="57"/>
    </row>
    <row r="17" ht="36" customHeight="true" spans="1:12">
      <c r="A17" s="52"/>
      <c r="B17" s="53"/>
      <c r="C17" s="54"/>
      <c r="D17" s="54"/>
      <c r="E17" s="54"/>
      <c r="F17" s="54"/>
      <c r="G17" s="44" t="s">
        <v>539</v>
      </c>
      <c r="H17" s="55" t="s">
        <v>523</v>
      </c>
      <c r="I17" s="58"/>
      <c r="J17" s="58"/>
      <c r="K17" s="58"/>
      <c r="L17" s="58"/>
    </row>
    <row r="18" ht="54" customHeight="true" spans="1:12">
      <c r="A18" s="47" t="s">
        <v>36</v>
      </c>
      <c r="B18" s="48" t="s">
        <v>540</v>
      </c>
      <c r="C18" s="46">
        <v>165.92</v>
      </c>
      <c r="D18" s="46">
        <v>165.92</v>
      </c>
      <c r="E18" s="46">
        <v>0</v>
      </c>
      <c r="F18" s="44" t="s">
        <v>541</v>
      </c>
      <c r="G18" s="44" t="s">
        <v>542</v>
      </c>
      <c r="H18" s="55" t="s">
        <v>543</v>
      </c>
      <c r="I18" s="44" t="s">
        <v>544</v>
      </c>
      <c r="J18" s="44" t="s">
        <v>545</v>
      </c>
      <c r="K18" s="44" t="s">
        <v>546</v>
      </c>
      <c r="L18" s="44" t="s">
        <v>547</v>
      </c>
    </row>
    <row r="19" ht="27.95" customHeight="true" spans="1:12">
      <c r="A19" s="49"/>
      <c r="B19" s="50"/>
      <c r="C19" s="51"/>
      <c r="D19" s="51"/>
      <c r="E19" s="51"/>
      <c r="F19" s="51"/>
      <c r="G19" s="44" t="s">
        <v>548</v>
      </c>
      <c r="H19" s="55" t="s">
        <v>549</v>
      </c>
      <c r="I19" s="44" t="s">
        <v>550</v>
      </c>
      <c r="J19" s="44" t="s">
        <v>551</v>
      </c>
      <c r="K19" s="57"/>
      <c r="L19" s="57"/>
    </row>
    <row r="20" ht="27.95" customHeight="true" spans="1:12">
      <c r="A20" s="49"/>
      <c r="B20" s="50"/>
      <c r="C20" s="51"/>
      <c r="D20" s="51"/>
      <c r="E20" s="51"/>
      <c r="F20" s="51"/>
      <c r="G20" s="44" t="s">
        <v>552</v>
      </c>
      <c r="H20" s="55" t="s">
        <v>514</v>
      </c>
      <c r="I20" s="57"/>
      <c r="J20" s="57"/>
      <c r="K20" s="57"/>
      <c r="L20" s="57"/>
    </row>
    <row r="21" ht="27.95" customHeight="true" spans="1:12">
      <c r="A21" s="49"/>
      <c r="B21" s="50"/>
      <c r="C21" s="51"/>
      <c r="D21" s="51"/>
      <c r="E21" s="51"/>
      <c r="F21" s="51"/>
      <c r="G21" s="44" t="s">
        <v>553</v>
      </c>
      <c r="H21" s="55" t="s">
        <v>554</v>
      </c>
      <c r="I21" s="57"/>
      <c r="J21" s="57"/>
      <c r="K21" s="57"/>
      <c r="L21" s="57"/>
    </row>
    <row r="22" ht="27.95" customHeight="true" spans="1:12">
      <c r="A22" s="49"/>
      <c r="B22" s="50"/>
      <c r="C22" s="51"/>
      <c r="D22" s="51"/>
      <c r="E22" s="51"/>
      <c r="F22" s="51"/>
      <c r="G22" s="44" t="s">
        <v>555</v>
      </c>
      <c r="H22" s="55" t="s">
        <v>556</v>
      </c>
      <c r="I22" s="57"/>
      <c r="J22" s="57"/>
      <c r="K22" s="57"/>
      <c r="L22" s="57"/>
    </row>
    <row r="23" ht="27.95" customHeight="true" spans="1:12">
      <c r="A23" s="52"/>
      <c r="B23" s="53"/>
      <c r="C23" s="54"/>
      <c r="D23" s="54"/>
      <c r="E23" s="54"/>
      <c r="F23" s="54"/>
      <c r="G23" s="44" t="s">
        <v>557</v>
      </c>
      <c r="H23" s="55" t="s">
        <v>558</v>
      </c>
      <c r="I23" s="58"/>
      <c r="J23" s="58"/>
      <c r="K23" s="58"/>
      <c r="L23" s="58"/>
    </row>
    <row r="24" ht="27" customHeight="true" spans="1:12">
      <c r="A24" s="47" t="s">
        <v>36</v>
      </c>
      <c r="B24" s="48" t="s">
        <v>559</v>
      </c>
      <c r="C24" s="46">
        <v>118</v>
      </c>
      <c r="D24" s="46">
        <v>118</v>
      </c>
      <c r="E24" s="46">
        <v>0</v>
      </c>
      <c r="F24" s="44" t="s">
        <v>560</v>
      </c>
      <c r="G24" s="44" t="s">
        <v>561</v>
      </c>
      <c r="H24" s="55" t="s">
        <v>562</v>
      </c>
      <c r="I24" s="44" t="s">
        <v>563</v>
      </c>
      <c r="J24" s="44" t="s">
        <v>564</v>
      </c>
      <c r="K24" s="44" t="s">
        <v>565</v>
      </c>
      <c r="L24" s="44" t="s">
        <v>518</v>
      </c>
    </row>
    <row r="25" ht="27" customHeight="true" spans="1:12">
      <c r="A25" s="49"/>
      <c r="B25" s="50"/>
      <c r="C25" s="51"/>
      <c r="D25" s="51"/>
      <c r="E25" s="51"/>
      <c r="F25" s="51"/>
      <c r="G25" s="44" t="s">
        <v>566</v>
      </c>
      <c r="H25" s="55" t="s">
        <v>567</v>
      </c>
      <c r="I25" s="57"/>
      <c r="J25" s="57"/>
      <c r="K25" s="57"/>
      <c r="L25" s="57"/>
    </row>
    <row r="26" ht="27" customHeight="true" spans="1:12">
      <c r="A26" s="49"/>
      <c r="B26" s="50"/>
      <c r="C26" s="51"/>
      <c r="D26" s="51"/>
      <c r="E26" s="51"/>
      <c r="F26" s="51"/>
      <c r="G26" s="44" t="s">
        <v>568</v>
      </c>
      <c r="H26" s="55" t="s">
        <v>569</v>
      </c>
      <c r="I26" s="57"/>
      <c r="J26" s="57"/>
      <c r="K26" s="57"/>
      <c r="L26" s="57"/>
    </row>
    <row r="27" ht="37.5" customHeight="true" spans="1:12">
      <c r="A27" s="49"/>
      <c r="B27" s="50"/>
      <c r="C27" s="51"/>
      <c r="D27" s="51"/>
      <c r="E27" s="51"/>
      <c r="F27" s="51"/>
      <c r="G27" s="44" t="s">
        <v>570</v>
      </c>
      <c r="H27" s="55" t="s">
        <v>571</v>
      </c>
      <c r="I27" s="57"/>
      <c r="J27" s="57"/>
      <c r="K27" s="57"/>
      <c r="L27" s="57"/>
    </row>
    <row r="28" ht="27" customHeight="true" spans="1:12">
      <c r="A28" s="49"/>
      <c r="B28" s="50"/>
      <c r="C28" s="51"/>
      <c r="D28" s="51"/>
      <c r="E28" s="51"/>
      <c r="F28" s="51"/>
      <c r="G28" s="44" t="s">
        <v>572</v>
      </c>
      <c r="H28" s="55" t="s">
        <v>573</v>
      </c>
      <c r="I28" s="57"/>
      <c r="J28" s="57"/>
      <c r="K28" s="57"/>
      <c r="L28" s="57"/>
    </row>
    <row r="29" ht="42" customHeight="true" spans="1:12">
      <c r="A29" s="52"/>
      <c r="B29" s="53"/>
      <c r="C29" s="54"/>
      <c r="D29" s="54"/>
      <c r="E29" s="54"/>
      <c r="F29" s="54"/>
      <c r="G29" s="44" t="s">
        <v>574</v>
      </c>
      <c r="H29" s="55" t="s">
        <v>575</v>
      </c>
      <c r="I29" s="58"/>
      <c r="J29" s="58"/>
      <c r="K29" s="58"/>
      <c r="L29" s="58"/>
    </row>
    <row r="30" ht="24" customHeight="true" spans="1:12">
      <c r="A30" s="47" t="s">
        <v>36</v>
      </c>
      <c r="B30" s="48" t="s">
        <v>576</v>
      </c>
      <c r="C30" s="46">
        <v>413.8</v>
      </c>
      <c r="D30" s="46">
        <v>413.8</v>
      </c>
      <c r="E30" s="46">
        <v>0</v>
      </c>
      <c r="F30" s="44" t="s">
        <v>36</v>
      </c>
      <c r="G30" s="44" t="s">
        <v>36</v>
      </c>
      <c r="H30" s="44" t="s">
        <v>36</v>
      </c>
      <c r="I30" s="44" t="s">
        <v>36</v>
      </c>
      <c r="J30" s="44" t="s">
        <v>36</v>
      </c>
      <c r="K30" s="44" t="s">
        <v>36</v>
      </c>
      <c r="L30" s="44" t="s">
        <v>36</v>
      </c>
    </row>
    <row r="31" ht="30.95" customHeight="true" spans="1:12">
      <c r="A31" s="47" t="s">
        <v>36</v>
      </c>
      <c r="B31" s="48" t="s">
        <v>577</v>
      </c>
      <c r="C31" s="46">
        <v>413.8</v>
      </c>
      <c r="D31" s="46">
        <v>413.8</v>
      </c>
      <c r="E31" s="46">
        <v>0</v>
      </c>
      <c r="F31" s="44" t="s">
        <v>578</v>
      </c>
      <c r="G31" s="44" t="s">
        <v>579</v>
      </c>
      <c r="H31" s="55" t="s">
        <v>580</v>
      </c>
      <c r="I31" s="44" t="s">
        <v>581</v>
      </c>
      <c r="J31" s="44" t="s">
        <v>582</v>
      </c>
      <c r="K31" s="44" t="s">
        <v>583</v>
      </c>
      <c r="L31" s="44" t="s">
        <v>518</v>
      </c>
    </row>
    <row r="32" ht="30.95" customHeight="true" spans="1:12">
      <c r="A32" s="49"/>
      <c r="B32" s="50"/>
      <c r="C32" s="51"/>
      <c r="D32" s="51"/>
      <c r="E32" s="51"/>
      <c r="F32" s="51"/>
      <c r="G32" s="44" t="s">
        <v>584</v>
      </c>
      <c r="H32" s="55" t="s">
        <v>585</v>
      </c>
      <c r="I32" s="57"/>
      <c r="J32" s="57"/>
      <c r="K32" s="57"/>
      <c r="L32" s="57"/>
    </row>
    <row r="33" ht="30.95" customHeight="true" spans="1:12">
      <c r="A33" s="49"/>
      <c r="B33" s="50"/>
      <c r="C33" s="51"/>
      <c r="D33" s="51"/>
      <c r="E33" s="51"/>
      <c r="F33" s="51"/>
      <c r="G33" s="44" t="s">
        <v>586</v>
      </c>
      <c r="H33" s="55" t="s">
        <v>587</v>
      </c>
      <c r="I33" s="57"/>
      <c r="J33" s="57"/>
      <c r="K33" s="57"/>
      <c r="L33" s="57"/>
    </row>
    <row r="34" ht="30.95" customHeight="true" spans="1:12">
      <c r="A34" s="52"/>
      <c r="B34" s="53"/>
      <c r="C34" s="54"/>
      <c r="D34" s="54"/>
      <c r="E34" s="54"/>
      <c r="F34" s="54"/>
      <c r="G34" s="44" t="s">
        <v>588</v>
      </c>
      <c r="H34" s="55" t="s">
        <v>589</v>
      </c>
      <c r="I34" s="58"/>
      <c r="J34" s="58"/>
      <c r="K34" s="58"/>
      <c r="L34" s="58"/>
    </row>
    <row r="35" ht="24" customHeight="true" spans="1:12">
      <c r="A35" s="47" t="s">
        <v>36</v>
      </c>
      <c r="B35" s="48" t="s">
        <v>590</v>
      </c>
      <c r="C35" s="46">
        <v>504.76</v>
      </c>
      <c r="D35" s="46">
        <v>504.76</v>
      </c>
      <c r="E35" s="46">
        <v>0</v>
      </c>
      <c r="F35" s="44" t="s">
        <v>36</v>
      </c>
      <c r="G35" s="44" t="s">
        <v>36</v>
      </c>
      <c r="H35" s="44" t="s">
        <v>36</v>
      </c>
      <c r="I35" s="44" t="s">
        <v>36</v>
      </c>
      <c r="J35" s="44" t="s">
        <v>36</v>
      </c>
      <c r="K35" s="44" t="s">
        <v>36</v>
      </c>
      <c r="L35" s="44" t="s">
        <v>36</v>
      </c>
    </row>
    <row r="36" ht="74.1" customHeight="true" spans="1:12">
      <c r="A36" s="47" t="s">
        <v>36</v>
      </c>
      <c r="B36" s="48" t="s">
        <v>591</v>
      </c>
      <c r="C36" s="46">
        <v>276.5</v>
      </c>
      <c r="D36" s="46">
        <v>276.5</v>
      </c>
      <c r="E36" s="46">
        <v>0</v>
      </c>
      <c r="F36" s="44" t="s">
        <v>592</v>
      </c>
      <c r="G36" s="44" t="s">
        <v>593</v>
      </c>
      <c r="H36" s="55" t="s">
        <v>594</v>
      </c>
      <c r="I36" s="44" t="s">
        <v>595</v>
      </c>
      <c r="J36" s="44" t="s">
        <v>596</v>
      </c>
      <c r="K36" s="44" t="s">
        <v>597</v>
      </c>
      <c r="L36" s="44" t="s">
        <v>598</v>
      </c>
    </row>
    <row r="37" ht="72" customHeight="true" spans="1:12">
      <c r="A37" s="49"/>
      <c r="B37" s="50"/>
      <c r="C37" s="51"/>
      <c r="D37" s="51"/>
      <c r="E37" s="51"/>
      <c r="F37" s="51"/>
      <c r="G37" s="44" t="s">
        <v>599</v>
      </c>
      <c r="H37" s="55" t="s">
        <v>600</v>
      </c>
      <c r="I37" s="44" t="s">
        <v>601</v>
      </c>
      <c r="J37" s="44" t="s">
        <v>602</v>
      </c>
      <c r="K37" s="57"/>
      <c r="L37" s="57"/>
    </row>
    <row r="38" ht="72" customHeight="true" spans="1:12">
      <c r="A38" s="52"/>
      <c r="B38" s="53"/>
      <c r="C38" s="54"/>
      <c r="D38" s="54"/>
      <c r="E38" s="54"/>
      <c r="F38" s="54"/>
      <c r="G38" s="44" t="s">
        <v>603</v>
      </c>
      <c r="H38" s="56">
        <v>1</v>
      </c>
      <c r="I38" s="58"/>
      <c r="J38" s="58"/>
      <c r="K38" s="58"/>
      <c r="L38" s="58"/>
    </row>
    <row r="39" ht="27.95" customHeight="true" spans="1:12">
      <c r="A39" s="47" t="s">
        <v>36</v>
      </c>
      <c r="B39" s="48" t="s">
        <v>604</v>
      </c>
      <c r="C39" s="46">
        <v>228.26</v>
      </c>
      <c r="D39" s="46">
        <v>228.26</v>
      </c>
      <c r="E39" s="46">
        <v>0</v>
      </c>
      <c r="F39" s="44" t="s">
        <v>605</v>
      </c>
      <c r="G39" s="44" t="s">
        <v>606</v>
      </c>
      <c r="H39" s="55" t="s">
        <v>607</v>
      </c>
      <c r="I39" s="44" t="s">
        <v>608</v>
      </c>
      <c r="J39" s="44" t="s">
        <v>609</v>
      </c>
      <c r="K39" s="44" t="s">
        <v>610</v>
      </c>
      <c r="L39" s="44" t="s">
        <v>518</v>
      </c>
    </row>
    <row r="40" ht="27.95" customHeight="true" spans="1:12">
      <c r="A40" s="49"/>
      <c r="B40" s="50"/>
      <c r="C40" s="51"/>
      <c r="D40" s="51"/>
      <c r="E40" s="51"/>
      <c r="F40" s="51"/>
      <c r="G40" s="44" t="s">
        <v>611</v>
      </c>
      <c r="H40" s="55" t="s">
        <v>612</v>
      </c>
      <c r="I40" s="57"/>
      <c r="J40" s="57"/>
      <c r="K40" s="57"/>
      <c r="L40" s="57"/>
    </row>
    <row r="41" ht="27.95" customHeight="true" spans="1:12">
      <c r="A41" s="49"/>
      <c r="B41" s="50"/>
      <c r="C41" s="51"/>
      <c r="D41" s="51"/>
      <c r="E41" s="51"/>
      <c r="F41" s="51"/>
      <c r="G41" s="44" t="s">
        <v>613</v>
      </c>
      <c r="H41" s="56">
        <v>1</v>
      </c>
      <c r="I41" s="57"/>
      <c r="J41" s="57"/>
      <c r="K41" s="57"/>
      <c r="L41" s="57"/>
    </row>
    <row r="42" ht="27.95" customHeight="true" spans="1:12">
      <c r="A42" s="52"/>
      <c r="B42" s="53"/>
      <c r="C42" s="54"/>
      <c r="D42" s="54"/>
      <c r="E42" s="54"/>
      <c r="F42" s="54"/>
      <c r="G42" s="44" t="s">
        <v>614</v>
      </c>
      <c r="H42" s="55" t="s">
        <v>589</v>
      </c>
      <c r="I42" s="58"/>
      <c r="J42" s="58"/>
      <c r="K42" s="58"/>
      <c r="L42" s="58"/>
    </row>
    <row r="43" ht="24" customHeight="true" spans="1:12">
      <c r="A43" s="47" t="s">
        <v>36</v>
      </c>
      <c r="B43" s="48" t="s">
        <v>615</v>
      </c>
      <c r="C43" s="46">
        <v>4101</v>
      </c>
      <c r="D43" s="46">
        <v>4101</v>
      </c>
      <c r="E43" s="46">
        <v>0</v>
      </c>
      <c r="F43" s="44" t="s">
        <v>36</v>
      </c>
      <c r="G43" s="44" t="s">
        <v>36</v>
      </c>
      <c r="H43" s="44" t="s">
        <v>36</v>
      </c>
      <c r="I43" s="44" t="s">
        <v>36</v>
      </c>
      <c r="J43" s="44" t="s">
        <v>36</v>
      </c>
      <c r="K43" s="44" t="s">
        <v>36</v>
      </c>
      <c r="L43" s="44" t="s">
        <v>36</v>
      </c>
    </row>
    <row r="44" ht="51" customHeight="true" spans="1:12">
      <c r="A44" s="47" t="s">
        <v>36</v>
      </c>
      <c r="B44" s="48" t="s">
        <v>616</v>
      </c>
      <c r="C44" s="46">
        <v>1991.28</v>
      </c>
      <c r="D44" s="46">
        <v>1991.28</v>
      </c>
      <c r="E44" s="46">
        <v>0</v>
      </c>
      <c r="F44" s="44" t="s">
        <v>617</v>
      </c>
      <c r="G44" s="44" t="s">
        <v>618</v>
      </c>
      <c r="H44" s="55" t="s">
        <v>619</v>
      </c>
      <c r="I44" s="44" t="s">
        <v>620</v>
      </c>
      <c r="J44" s="44" t="s">
        <v>621</v>
      </c>
      <c r="K44" s="44" t="s">
        <v>622</v>
      </c>
      <c r="L44" s="44" t="s">
        <v>623</v>
      </c>
    </row>
    <row r="45" ht="51" customHeight="true" spans="1:12">
      <c r="A45" s="49"/>
      <c r="B45" s="50"/>
      <c r="C45" s="51"/>
      <c r="D45" s="51"/>
      <c r="E45" s="51"/>
      <c r="F45" s="51"/>
      <c r="G45" s="44" t="s">
        <v>624</v>
      </c>
      <c r="H45" s="55" t="s">
        <v>625</v>
      </c>
      <c r="I45" s="57"/>
      <c r="J45" s="57"/>
      <c r="K45" s="57"/>
      <c r="L45" s="57"/>
    </row>
    <row r="46" ht="51" customHeight="true" spans="1:12">
      <c r="A46" s="52"/>
      <c r="B46" s="53"/>
      <c r="C46" s="54"/>
      <c r="D46" s="54"/>
      <c r="E46" s="54"/>
      <c r="F46" s="54"/>
      <c r="G46" s="44" t="s">
        <v>626</v>
      </c>
      <c r="H46" s="55" t="s">
        <v>627</v>
      </c>
      <c r="I46" s="58"/>
      <c r="J46" s="58"/>
      <c r="K46" s="58"/>
      <c r="L46" s="58"/>
    </row>
    <row r="47" ht="27" customHeight="true" spans="1:12">
      <c r="A47" s="47" t="s">
        <v>36</v>
      </c>
      <c r="B47" s="48" t="s">
        <v>628</v>
      </c>
      <c r="C47" s="46">
        <v>159.72</v>
      </c>
      <c r="D47" s="46">
        <v>159.72</v>
      </c>
      <c r="E47" s="46">
        <v>0</v>
      </c>
      <c r="F47" s="44" t="s">
        <v>629</v>
      </c>
      <c r="G47" s="44" t="s">
        <v>630</v>
      </c>
      <c r="H47" s="55" t="s">
        <v>631</v>
      </c>
      <c r="I47" s="44" t="s">
        <v>632</v>
      </c>
      <c r="J47" s="44" t="s">
        <v>633</v>
      </c>
      <c r="K47" s="44" t="s">
        <v>634</v>
      </c>
      <c r="L47" s="44" t="s">
        <v>623</v>
      </c>
    </row>
    <row r="48" ht="27" customHeight="true" spans="1:12">
      <c r="A48" s="49"/>
      <c r="B48" s="50"/>
      <c r="C48" s="51"/>
      <c r="D48" s="51"/>
      <c r="E48" s="51"/>
      <c r="F48" s="51"/>
      <c r="G48" s="44" t="s">
        <v>635</v>
      </c>
      <c r="H48" s="55" t="s">
        <v>536</v>
      </c>
      <c r="I48" s="57"/>
      <c r="J48" s="57"/>
      <c r="K48" s="57"/>
      <c r="L48" s="57"/>
    </row>
    <row r="49" ht="27" customHeight="true" spans="1:12">
      <c r="A49" s="49"/>
      <c r="B49" s="50"/>
      <c r="C49" s="51"/>
      <c r="D49" s="51"/>
      <c r="E49" s="51"/>
      <c r="F49" s="51"/>
      <c r="G49" s="44" t="s">
        <v>636</v>
      </c>
      <c r="H49" s="55" t="s">
        <v>536</v>
      </c>
      <c r="I49" s="57"/>
      <c r="J49" s="57"/>
      <c r="K49" s="57"/>
      <c r="L49" s="57"/>
    </row>
    <row r="50" ht="27" customHeight="true" spans="1:12">
      <c r="A50" s="49"/>
      <c r="B50" s="50"/>
      <c r="C50" s="51"/>
      <c r="D50" s="51"/>
      <c r="E50" s="51"/>
      <c r="F50" s="51"/>
      <c r="G50" s="44" t="s">
        <v>637</v>
      </c>
      <c r="H50" s="55" t="s">
        <v>638</v>
      </c>
      <c r="I50" s="57"/>
      <c r="J50" s="57"/>
      <c r="K50" s="57"/>
      <c r="L50" s="57"/>
    </row>
    <row r="51" ht="27" customHeight="true" spans="1:12">
      <c r="A51" s="49"/>
      <c r="B51" s="50"/>
      <c r="C51" s="51"/>
      <c r="D51" s="51"/>
      <c r="E51" s="51"/>
      <c r="F51" s="51"/>
      <c r="G51" s="44" t="s">
        <v>639</v>
      </c>
      <c r="H51" s="55" t="s">
        <v>536</v>
      </c>
      <c r="I51" s="57"/>
      <c r="J51" s="57"/>
      <c r="K51" s="57"/>
      <c r="L51" s="57"/>
    </row>
    <row r="52" ht="27" customHeight="true" spans="1:12">
      <c r="A52" s="52"/>
      <c r="B52" s="53"/>
      <c r="C52" s="54"/>
      <c r="D52" s="54"/>
      <c r="E52" s="54"/>
      <c r="F52" s="54"/>
      <c r="G52" s="44" t="s">
        <v>640</v>
      </c>
      <c r="H52" s="55" t="s">
        <v>589</v>
      </c>
      <c r="I52" s="58"/>
      <c r="J52" s="58"/>
      <c r="K52" s="58"/>
      <c r="L52" s="58"/>
    </row>
    <row r="53" ht="24.75" customHeight="true" spans="1:12">
      <c r="A53" s="47" t="s">
        <v>36</v>
      </c>
      <c r="B53" s="48" t="s">
        <v>641</v>
      </c>
      <c r="C53" s="46">
        <v>1950</v>
      </c>
      <c r="D53" s="46">
        <v>1950</v>
      </c>
      <c r="E53" s="46">
        <v>0</v>
      </c>
      <c r="F53" s="44" t="s">
        <v>642</v>
      </c>
      <c r="G53" s="44" t="s">
        <v>643</v>
      </c>
      <c r="H53" s="55" t="s">
        <v>619</v>
      </c>
      <c r="I53" s="44" t="s">
        <v>644</v>
      </c>
      <c r="J53" s="44" t="s">
        <v>645</v>
      </c>
      <c r="K53" s="44" t="s">
        <v>646</v>
      </c>
      <c r="L53" s="44" t="s">
        <v>518</v>
      </c>
    </row>
    <row r="54" ht="21" customHeight="true" spans="1:12">
      <c r="A54" s="49"/>
      <c r="B54" s="50"/>
      <c r="C54" s="51"/>
      <c r="D54" s="51"/>
      <c r="E54" s="51"/>
      <c r="F54" s="51"/>
      <c r="G54" s="44" t="s">
        <v>647</v>
      </c>
      <c r="H54" s="55" t="s">
        <v>648</v>
      </c>
      <c r="I54" s="57"/>
      <c r="J54" s="57"/>
      <c r="K54" s="57"/>
      <c r="L54" s="57"/>
    </row>
    <row r="55" ht="21" customHeight="true" spans="1:12">
      <c r="A55" s="49"/>
      <c r="B55" s="50"/>
      <c r="C55" s="51"/>
      <c r="D55" s="51"/>
      <c r="E55" s="51"/>
      <c r="F55" s="51"/>
      <c r="G55" s="44" t="s">
        <v>649</v>
      </c>
      <c r="H55" s="55" t="s">
        <v>650</v>
      </c>
      <c r="I55" s="57"/>
      <c r="J55" s="57"/>
      <c r="K55" s="57"/>
      <c r="L55" s="57"/>
    </row>
    <row r="56" ht="21" customHeight="true" spans="1:12">
      <c r="A56" s="49"/>
      <c r="B56" s="50"/>
      <c r="C56" s="51"/>
      <c r="D56" s="51"/>
      <c r="E56" s="51"/>
      <c r="F56" s="51"/>
      <c r="G56" s="44" t="s">
        <v>651</v>
      </c>
      <c r="H56" s="55" t="s">
        <v>652</v>
      </c>
      <c r="I56" s="57"/>
      <c r="J56" s="57"/>
      <c r="K56" s="57"/>
      <c r="L56" s="57"/>
    </row>
    <row r="57" ht="21" customHeight="true" spans="1:12">
      <c r="A57" s="49"/>
      <c r="B57" s="50"/>
      <c r="C57" s="51"/>
      <c r="D57" s="51"/>
      <c r="E57" s="51"/>
      <c r="F57" s="51"/>
      <c r="G57" s="44" t="s">
        <v>653</v>
      </c>
      <c r="H57" s="55" t="s">
        <v>654</v>
      </c>
      <c r="I57" s="57"/>
      <c r="J57" s="57"/>
      <c r="K57" s="57"/>
      <c r="L57" s="57"/>
    </row>
    <row r="58" ht="21" customHeight="true" spans="1:12">
      <c r="A58" s="52"/>
      <c r="B58" s="53"/>
      <c r="C58" s="54"/>
      <c r="D58" s="54"/>
      <c r="E58" s="54"/>
      <c r="F58" s="54"/>
      <c r="G58" s="44" t="s">
        <v>655</v>
      </c>
      <c r="H58" s="56">
        <v>1</v>
      </c>
      <c r="I58" s="58"/>
      <c r="J58" s="58"/>
      <c r="K58" s="58"/>
      <c r="L58" s="58"/>
    </row>
    <row r="59" ht="24" customHeight="true" spans="1:12">
      <c r="A59" s="47" t="s">
        <v>36</v>
      </c>
      <c r="B59" s="48" t="s">
        <v>656</v>
      </c>
      <c r="C59" s="46">
        <v>2901.88</v>
      </c>
      <c r="D59" s="46">
        <v>2022.04</v>
      </c>
      <c r="E59" s="46">
        <v>879.84</v>
      </c>
      <c r="F59" s="44" t="s">
        <v>36</v>
      </c>
      <c r="G59" s="44" t="s">
        <v>36</v>
      </c>
      <c r="H59" s="44" t="s">
        <v>36</v>
      </c>
      <c r="I59" s="44" t="s">
        <v>36</v>
      </c>
      <c r="J59" s="44" t="s">
        <v>36</v>
      </c>
      <c r="K59" s="44" t="s">
        <v>36</v>
      </c>
      <c r="L59" s="44" t="s">
        <v>36</v>
      </c>
    </row>
    <row r="60" ht="114" customHeight="true" spans="1:12">
      <c r="A60" s="47" t="s">
        <v>36</v>
      </c>
      <c r="B60" s="48" t="s">
        <v>657</v>
      </c>
      <c r="C60" s="46">
        <v>1268.04</v>
      </c>
      <c r="D60" s="46">
        <v>1268.04</v>
      </c>
      <c r="E60" s="46">
        <v>0</v>
      </c>
      <c r="F60" s="44" t="s">
        <v>658</v>
      </c>
      <c r="G60" s="44" t="s">
        <v>659</v>
      </c>
      <c r="H60" s="55" t="s">
        <v>660</v>
      </c>
      <c r="I60" s="44" t="s">
        <v>661</v>
      </c>
      <c r="J60" s="44" t="s">
        <v>662</v>
      </c>
      <c r="K60" s="44" t="s">
        <v>663</v>
      </c>
      <c r="L60" s="44" t="s">
        <v>518</v>
      </c>
    </row>
    <row r="61" ht="83.1" customHeight="true" spans="1:12">
      <c r="A61" s="49"/>
      <c r="B61" s="50"/>
      <c r="C61" s="51"/>
      <c r="D61" s="51"/>
      <c r="E61" s="51"/>
      <c r="F61" s="51"/>
      <c r="G61" s="44" t="s">
        <v>664</v>
      </c>
      <c r="H61" s="56">
        <v>1</v>
      </c>
      <c r="I61" s="44" t="s">
        <v>665</v>
      </c>
      <c r="J61" s="44" t="s">
        <v>666</v>
      </c>
      <c r="K61" s="57"/>
      <c r="L61" s="57"/>
    </row>
    <row r="62" ht="83.1" customHeight="true" spans="1:12">
      <c r="A62" s="52"/>
      <c r="B62" s="53"/>
      <c r="C62" s="54"/>
      <c r="D62" s="54"/>
      <c r="E62" s="54"/>
      <c r="F62" s="54"/>
      <c r="G62" s="44" t="s">
        <v>667</v>
      </c>
      <c r="H62" s="55" t="s">
        <v>668</v>
      </c>
      <c r="I62" s="58"/>
      <c r="J62" s="58"/>
      <c r="K62" s="58"/>
      <c r="L62" s="58"/>
    </row>
    <row r="63" ht="116.1" customHeight="true" spans="1:12">
      <c r="A63" s="47" t="s">
        <v>36</v>
      </c>
      <c r="B63" s="48" t="s">
        <v>669</v>
      </c>
      <c r="C63" s="46">
        <v>754</v>
      </c>
      <c r="D63" s="46">
        <v>754</v>
      </c>
      <c r="E63" s="46">
        <v>0</v>
      </c>
      <c r="F63" s="44" t="s">
        <v>670</v>
      </c>
      <c r="G63" s="44" t="s">
        <v>671</v>
      </c>
      <c r="H63" s="55" t="s">
        <v>672</v>
      </c>
      <c r="I63" s="44" t="s">
        <v>673</v>
      </c>
      <c r="J63" s="44" t="s">
        <v>674</v>
      </c>
      <c r="K63" s="44" t="s">
        <v>675</v>
      </c>
      <c r="L63" s="44" t="s">
        <v>518</v>
      </c>
    </row>
    <row r="64" ht="51" customHeight="true" spans="1:12">
      <c r="A64" s="49"/>
      <c r="B64" s="50"/>
      <c r="C64" s="51"/>
      <c r="D64" s="51"/>
      <c r="E64" s="51"/>
      <c r="F64" s="51"/>
      <c r="G64" s="44" t="s">
        <v>676</v>
      </c>
      <c r="H64" s="55" t="s">
        <v>677</v>
      </c>
      <c r="I64" s="44" t="s">
        <v>678</v>
      </c>
      <c r="J64" s="44" t="s">
        <v>679</v>
      </c>
      <c r="K64" s="57"/>
      <c r="L64" s="57"/>
    </row>
    <row r="65" ht="51" customHeight="true" spans="1:12">
      <c r="A65" s="49"/>
      <c r="B65" s="50"/>
      <c r="C65" s="51"/>
      <c r="D65" s="51"/>
      <c r="E65" s="51"/>
      <c r="F65" s="51"/>
      <c r="G65" s="44" t="s">
        <v>680</v>
      </c>
      <c r="H65" s="55" t="s">
        <v>681</v>
      </c>
      <c r="I65" s="57"/>
      <c r="J65" s="57"/>
      <c r="K65" s="57"/>
      <c r="L65" s="57"/>
    </row>
    <row r="66" ht="51" customHeight="true" spans="1:12">
      <c r="A66" s="49"/>
      <c r="B66" s="50"/>
      <c r="C66" s="51"/>
      <c r="D66" s="51"/>
      <c r="E66" s="51"/>
      <c r="F66" s="51"/>
      <c r="G66" s="44" t="s">
        <v>682</v>
      </c>
      <c r="H66" s="55" t="s">
        <v>683</v>
      </c>
      <c r="I66" s="57"/>
      <c r="J66" s="57"/>
      <c r="K66" s="57"/>
      <c r="L66" s="57"/>
    </row>
    <row r="67" ht="51" customHeight="true" spans="1:12">
      <c r="A67" s="52"/>
      <c r="B67" s="53"/>
      <c r="C67" s="54"/>
      <c r="D67" s="54"/>
      <c r="E67" s="54"/>
      <c r="F67" s="54"/>
      <c r="G67" s="44" t="s">
        <v>684</v>
      </c>
      <c r="H67" s="55" t="s">
        <v>518</v>
      </c>
      <c r="I67" s="58"/>
      <c r="J67" s="58"/>
      <c r="K67" s="58"/>
      <c r="L67" s="58"/>
    </row>
    <row r="68" ht="68.1" customHeight="true" spans="1:12">
      <c r="A68" s="47" t="s">
        <v>36</v>
      </c>
      <c r="B68" s="48" t="s">
        <v>685</v>
      </c>
      <c r="C68" s="46">
        <v>879.84</v>
      </c>
      <c r="D68" s="46">
        <v>0</v>
      </c>
      <c r="E68" s="46">
        <v>879.84</v>
      </c>
      <c r="F68" s="44" t="s">
        <v>686</v>
      </c>
      <c r="G68" s="44" t="s">
        <v>687</v>
      </c>
      <c r="H68" s="55" t="s">
        <v>688</v>
      </c>
      <c r="I68" s="44" t="s">
        <v>689</v>
      </c>
      <c r="J68" s="44" t="s">
        <v>690</v>
      </c>
      <c r="K68" s="44" t="s">
        <v>691</v>
      </c>
      <c r="L68" s="44" t="s">
        <v>518</v>
      </c>
    </row>
    <row r="69" ht="57.95" customHeight="true" spans="1:12">
      <c r="A69" s="49"/>
      <c r="B69" s="50"/>
      <c r="C69" s="51"/>
      <c r="D69" s="51"/>
      <c r="E69" s="51"/>
      <c r="F69" s="51"/>
      <c r="G69" s="44" t="s">
        <v>692</v>
      </c>
      <c r="H69" s="56">
        <v>1</v>
      </c>
      <c r="I69" s="44" t="s">
        <v>693</v>
      </c>
      <c r="J69" s="44" t="s">
        <v>694</v>
      </c>
      <c r="K69" s="57"/>
      <c r="L69" s="57"/>
    </row>
    <row r="70" ht="57.95" customHeight="true" spans="1:12">
      <c r="A70" s="49"/>
      <c r="B70" s="50"/>
      <c r="C70" s="51"/>
      <c r="D70" s="51"/>
      <c r="E70" s="51"/>
      <c r="F70" s="51"/>
      <c r="G70" s="44" t="s">
        <v>695</v>
      </c>
      <c r="H70" s="55" t="s">
        <v>668</v>
      </c>
      <c r="I70" s="57"/>
      <c r="J70" s="57"/>
      <c r="K70" s="57"/>
      <c r="L70" s="57"/>
    </row>
    <row r="71" ht="57.95" customHeight="true" spans="1:12">
      <c r="A71" s="52"/>
      <c r="B71" s="53"/>
      <c r="C71" s="54"/>
      <c r="D71" s="54"/>
      <c r="E71" s="54"/>
      <c r="F71" s="54"/>
      <c r="G71" s="44" t="s">
        <v>696</v>
      </c>
      <c r="H71" s="55" t="s">
        <v>697</v>
      </c>
      <c r="I71" s="58"/>
      <c r="J71" s="58"/>
      <c r="K71" s="58"/>
      <c r="L71" s="58"/>
    </row>
    <row r="72" ht="24" customHeight="true" spans="1:12">
      <c r="A72" s="47" t="s">
        <v>36</v>
      </c>
      <c r="B72" s="48" t="s">
        <v>698</v>
      </c>
      <c r="C72" s="46">
        <v>1630</v>
      </c>
      <c r="D72" s="46">
        <v>1630</v>
      </c>
      <c r="E72" s="46">
        <v>0</v>
      </c>
      <c r="F72" s="44" t="s">
        <v>36</v>
      </c>
      <c r="G72" s="44" t="s">
        <v>36</v>
      </c>
      <c r="H72" s="44" t="s">
        <v>36</v>
      </c>
      <c r="I72" s="44" t="s">
        <v>36</v>
      </c>
      <c r="J72" s="44" t="s">
        <v>36</v>
      </c>
      <c r="K72" s="44" t="s">
        <v>36</v>
      </c>
      <c r="L72" s="44" t="s">
        <v>36</v>
      </c>
    </row>
    <row r="73" ht="120" customHeight="true" spans="1:12">
      <c r="A73" s="47" t="s">
        <v>36</v>
      </c>
      <c r="B73" s="48" t="s">
        <v>669</v>
      </c>
      <c r="C73" s="46">
        <v>830</v>
      </c>
      <c r="D73" s="46">
        <v>830</v>
      </c>
      <c r="E73" s="46">
        <v>0</v>
      </c>
      <c r="F73" s="44" t="s">
        <v>699</v>
      </c>
      <c r="G73" s="44" t="s">
        <v>700</v>
      </c>
      <c r="H73" s="55" t="s">
        <v>701</v>
      </c>
      <c r="I73" s="44" t="s">
        <v>702</v>
      </c>
      <c r="J73" s="44" t="s">
        <v>703</v>
      </c>
      <c r="K73" s="44" t="s">
        <v>675</v>
      </c>
      <c r="L73" s="44" t="s">
        <v>518</v>
      </c>
    </row>
    <row r="74" ht="36.95" customHeight="true" spans="1:12">
      <c r="A74" s="49"/>
      <c r="B74" s="50"/>
      <c r="C74" s="51"/>
      <c r="D74" s="51"/>
      <c r="E74" s="51"/>
      <c r="F74" s="51"/>
      <c r="G74" s="44" t="s">
        <v>704</v>
      </c>
      <c r="H74" s="55" t="s">
        <v>594</v>
      </c>
      <c r="I74" s="44" t="s">
        <v>705</v>
      </c>
      <c r="J74" s="44" t="s">
        <v>706</v>
      </c>
      <c r="K74" s="57"/>
      <c r="L74" s="57"/>
    </row>
    <row r="75" ht="36.95" customHeight="true" spans="1:12">
      <c r="A75" s="49"/>
      <c r="B75" s="50"/>
      <c r="C75" s="51"/>
      <c r="D75" s="51"/>
      <c r="E75" s="51"/>
      <c r="F75" s="51"/>
      <c r="G75" s="44" t="s">
        <v>707</v>
      </c>
      <c r="H75" s="55" t="s">
        <v>708</v>
      </c>
      <c r="I75" s="57"/>
      <c r="J75" s="57"/>
      <c r="K75" s="57"/>
      <c r="L75" s="57"/>
    </row>
    <row r="76" ht="36.95" customHeight="true" spans="1:12">
      <c r="A76" s="49"/>
      <c r="B76" s="50"/>
      <c r="C76" s="51"/>
      <c r="D76" s="51"/>
      <c r="E76" s="51"/>
      <c r="F76" s="51"/>
      <c r="G76" s="44" t="s">
        <v>709</v>
      </c>
      <c r="H76" s="55" t="s">
        <v>710</v>
      </c>
      <c r="I76" s="57"/>
      <c r="J76" s="57"/>
      <c r="K76" s="57"/>
      <c r="L76" s="57"/>
    </row>
    <row r="77" ht="36.95" customHeight="true" spans="1:12">
      <c r="A77" s="52"/>
      <c r="B77" s="53"/>
      <c r="C77" s="54"/>
      <c r="D77" s="54"/>
      <c r="E77" s="54"/>
      <c r="F77" s="54"/>
      <c r="G77" s="44" t="s">
        <v>711</v>
      </c>
      <c r="H77" s="55" t="s">
        <v>523</v>
      </c>
      <c r="I77" s="58"/>
      <c r="J77" s="58"/>
      <c r="K77" s="58"/>
      <c r="L77" s="58"/>
    </row>
    <row r="78" ht="45.95" customHeight="true" spans="1:12">
      <c r="A78" s="47" t="s">
        <v>36</v>
      </c>
      <c r="B78" s="48" t="s">
        <v>712</v>
      </c>
      <c r="C78" s="46">
        <v>800</v>
      </c>
      <c r="D78" s="46">
        <v>800</v>
      </c>
      <c r="E78" s="46">
        <v>0</v>
      </c>
      <c r="F78" s="44" t="s">
        <v>713</v>
      </c>
      <c r="G78" s="44" t="s">
        <v>714</v>
      </c>
      <c r="H78" s="55" t="s">
        <v>715</v>
      </c>
      <c r="I78" s="44" t="s">
        <v>716</v>
      </c>
      <c r="J78" s="44" t="s">
        <v>717</v>
      </c>
      <c r="K78" s="44" t="s">
        <v>718</v>
      </c>
      <c r="L78" s="44" t="s">
        <v>719</v>
      </c>
    </row>
    <row r="79" ht="45.95" customHeight="true" spans="1:12">
      <c r="A79" s="49"/>
      <c r="B79" s="50"/>
      <c r="C79" s="51"/>
      <c r="D79" s="51"/>
      <c r="E79" s="51"/>
      <c r="F79" s="51"/>
      <c r="G79" s="44" t="s">
        <v>720</v>
      </c>
      <c r="H79" s="55" t="s">
        <v>721</v>
      </c>
      <c r="I79" s="57"/>
      <c r="J79" s="57"/>
      <c r="K79" s="57"/>
      <c r="L79" s="57"/>
    </row>
    <row r="80" ht="54" customHeight="true" spans="1:12">
      <c r="A80" s="52"/>
      <c r="B80" s="53"/>
      <c r="C80" s="54"/>
      <c r="D80" s="54"/>
      <c r="E80" s="54"/>
      <c r="F80" s="54"/>
      <c r="G80" s="44" t="s">
        <v>722</v>
      </c>
      <c r="H80" s="55" t="s">
        <v>723</v>
      </c>
      <c r="I80" s="58"/>
      <c r="J80" s="58"/>
      <c r="K80" s="58"/>
      <c r="L80" s="58"/>
    </row>
    <row r="81" ht="24" customHeight="true" spans="1:12">
      <c r="A81" s="47" t="s">
        <v>36</v>
      </c>
      <c r="B81" s="48" t="s">
        <v>724</v>
      </c>
      <c r="C81" s="46">
        <v>319.05</v>
      </c>
      <c r="D81" s="46">
        <v>319.05</v>
      </c>
      <c r="E81" s="46">
        <v>0</v>
      </c>
      <c r="F81" s="44" t="s">
        <v>36</v>
      </c>
      <c r="G81" s="44" t="s">
        <v>36</v>
      </c>
      <c r="H81" s="44" t="s">
        <v>36</v>
      </c>
      <c r="I81" s="44" t="s">
        <v>36</v>
      </c>
      <c r="J81" s="44" t="s">
        <v>36</v>
      </c>
      <c r="K81" s="44" t="s">
        <v>36</v>
      </c>
      <c r="L81" s="44" t="s">
        <v>36</v>
      </c>
    </row>
    <row r="82" ht="27" customHeight="true" spans="1:12">
      <c r="A82" s="47" t="s">
        <v>36</v>
      </c>
      <c r="B82" s="48" t="s">
        <v>641</v>
      </c>
      <c r="C82" s="46">
        <v>319.05</v>
      </c>
      <c r="D82" s="46">
        <v>319.05</v>
      </c>
      <c r="E82" s="46">
        <v>0</v>
      </c>
      <c r="F82" s="44" t="s">
        <v>725</v>
      </c>
      <c r="G82" s="44" t="s">
        <v>726</v>
      </c>
      <c r="H82" s="55" t="s">
        <v>727</v>
      </c>
      <c r="I82" s="59" t="s">
        <v>728</v>
      </c>
      <c r="J82" s="60" t="s">
        <v>729</v>
      </c>
      <c r="K82" s="48" t="s">
        <v>730</v>
      </c>
      <c r="L82" s="44" t="s">
        <v>518</v>
      </c>
    </row>
    <row r="83" ht="27" customHeight="true" spans="1:12">
      <c r="A83" s="49"/>
      <c r="B83" s="50"/>
      <c r="C83" s="51"/>
      <c r="D83" s="51"/>
      <c r="E83" s="51"/>
      <c r="F83" s="51"/>
      <c r="G83" s="44" t="s">
        <v>731</v>
      </c>
      <c r="H83" s="55" t="s">
        <v>732</v>
      </c>
      <c r="I83" s="61"/>
      <c r="J83" s="62"/>
      <c r="K83" s="63"/>
      <c r="L83" s="57"/>
    </row>
    <row r="84" ht="27" customHeight="true" spans="1:12">
      <c r="A84" s="49"/>
      <c r="B84" s="50"/>
      <c r="C84" s="51"/>
      <c r="D84" s="51"/>
      <c r="E84" s="51"/>
      <c r="F84" s="51"/>
      <c r="G84" s="44" t="s">
        <v>733</v>
      </c>
      <c r="H84" s="55" t="s">
        <v>734</v>
      </c>
      <c r="I84" s="61"/>
      <c r="J84" s="62"/>
      <c r="K84" s="63"/>
      <c r="L84" s="57"/>
    </row>
    <row r="85" ht="27" customHeight="true" spans="1:12">
      <c r="A85" s="49"/>
      <c r="B85" s="50"/>
      <c r="C85" s="51"/>
      <c r="D85" s="51"/>
      <c r="E85" s="51"/>
      <c r="F85" s="51"/>
      <c r="G85" s="44" t="s">
        <v>735</v>
      </c>
      <c r="H85" s="55" t="s">
        <v>736</v>
      </c>
      <c r="I85" s="61"/>
      <c r="J85" s="62"/>
      <c r="K85" s="63"/>
      <c r="L85" s="57"/>
    </row>
    <row r="86" ht="27" customHeight="true" spans="1:12">
      <c r="A86" s="49"/>
      <c r="B86" s="50"/>
      <c r="C86" s="51"/>
      <c r="D86" s="51"/>
      <c r="E86" s="51"/>
      <c r="F86" s="51"/>
      <c r="G86" s="44" t="s">
        <v>737</v>
      </c>
      <c r="H86" s="55" t="s">
        <v>738</v>
      </c>
      <c r="I86" s="61"/>
      <c r="J86" s="62"/>
      <c r="K86" s="63"/>
      <c r="L86" s="57"/>
    </row>
    <row r="87" ht="27" customHeight="true" spans="1:12">
      <c r="A87" s="49"/>
      <c r="B87" s="50"/>
      <c r="C87" s="51"/>
      <c r="D87" s="51"/>
      <c r="E87" s="51"/>
      <c r="F87" s="51"/>
      <c r="G87" s="44" t="s">
        <v>739</v>
      </c>
      <c r="H87" s="55" t="s">
        <v>740</v>
      </c>
      <c r="I87" s="61"/>
      <c r="J87" s="62"/>
      <c r="K87" s="63"/>
      <c r="L87" s="57"/>
    </row>
    <row r="88" ht="27" customHeight="true" spans="1:12">
      <c r="A88" s="52"/>
      <c r="B88" s="53"/>
      <c r="C88" s="54"/>
      <c r="D88" s="54"/>
      <c r="E88" s="54"/>
      <c r="F88" s="54"/>
      <c r="G88" s="44" t="s">
        <v>741</v>
      </c>
      <c r="H88" s="55" t="s">
        <v>585</v>
      </c>
      <c r="I88" s="64"/>
      <c r="J88" s="65"/>
      <c r="K88" s="66"/>
      <c r="L88" s="58"/>
    </row>
    <row r="89" ht="24" customHeight="true" spans="1:12">
      <c r="A89" s="47" t="s">
        <v>36</v>
      </c>
      <c r="B89" s="48" t="s">
        <v>742</v>
      </c>
      <c r="C89" s="46">
        <v>211</v>
      </c>
      <c r="D89" s="46">
        <v>48.9</v>
      </c>
      <c r="E89" s="46">
        <v>162.1</v>
      </c>
      <c r="F89" s="44" t="s">
        <v>36</v>
      </c>
      <c r="G89" s="44" t="s">
        <v>36</v>
      </c>
      <c r="H89" s="44" t="s">
        <v>36</v>
      </c>
      <c r="I89" s="44" t="s">
        <v>36</v>
      </c>
      <c r="J89" s="44" t="s">
        <v>36</v>
      </c>
      <c r="K89" s="44" t="s">
        <v>36</v>
      </c>
      <c r="L89" s="44" t="s">
        <v>36</v>
      </c>
    </row>
    <row r="90" ht="42.95" customHeight="true" spans="1:12">
      <c r="A90" s="47" t="s">
        <v>36</v>
      </c>
      <c r="B90" s="48" t="s">
        <v>743</v>
      </c>
      <c r="C90" s="46">
        <v>211</v>
      </c>
      <c r="D90" s="46">
        <v>48.9</v>
      </c>
      <c r="E90" s="46">
        <v>162.1</v>
      </c>
      <c r="F90" s="44" t="s">
        <v>744</v>
      </c>
      <c r="G90" s="44" t="s">
        <v>745</v>
      </c>
      <c r="H90" s="55" t="s">
        <v>746</v>
      </c>
      <c r="I90" s="44" t="s">
        <v>747</v>
      </c>
      <c r="J90" s="44" t="s">
        <v>748</v>
      </c>
      <c r="K90" s="44" t="s">
        <v>749</v>
      </c>
      <c r="L90" s="67">
        <v>0.9</v>
      </c>
    </row>
    <row r="91" ht="42.95" customHeight="true" spans="1:12">
      <c r="A91" s="49"/>
      <c r="B91" s="50"/>
      <c r="C91" s="51"/>
      <c r="D91" s="51"/>
      <c r="E91" s="51"/>
      <c r="F91" s="51"/>
      <c r="G91" s="44" t="s">
        <v>750</v>
      </c>
      <c r="H91" s="55" t="s">
        <v>751</v>
      </c>
      <c r="I91" s="57"/>
      <c r="J91" s="57"/>
      <c r="K91" s="57"/>
      <c r="L91" s="57"/>
    </row>
    <row r="92" ht="42.95" customHeight="true" spans="1:12">
      <c r="A92" s="49"/>
      <c r="B92" s="50"/>
      <c r="C92" s="51"/>
      <c r="D92" s="51"/>
      <c r="E92" s="51"/>
      <c r="F92" s="51"/>
      <c r="G92" s="44" t="s">
        <v>752</v>
      </c>
      <c r="H92" s="55" t="s">
        <v>753</v>
      </c>
      <c r="I92" s="57"/>
      <c r="J92" s="57"/>
      <c r="K92" s="57"/>
      <c r="L92" s="57"/>
    </row>
    <row r="93" ht="42.95" customHeight="true" spans="1:12">
      <c r="A93" s="52"/>
      <c r="B93" s="53"/>
      <c r="C93" s="54"/>
      <c r="D93" s="54"/>
      <c r="E93" s="54"/>
      <c r="F93" s="54"/>
      <c r="G93" s="44" t="s">
        <v>684</v>
      </c>
      <c r="H93" s="56">
        <v>1</v>
      </c>
      <c r="I93" s="58"/>
      <c r="J93" s="58"/>
      <c r="K93" s="58"/>
      <c r="L93" s="58"/>
    </row>
    <row r="94" ht="24" customHeight="true" spans="1:12">
      <c r="A94" s="47" t="s">
        <v>36</v>
      </c>
      <c r="B94" s="48" t="s">
        <v>754</v>
      </c>
      <c r="C94" s="46">
        <v>195</v>
      </c>
      <c r="D94" s="46">
        <v>195</v>
      </c>
      <c r="E94" s="46">
        <v>0</v>
      </c>
      <c r="F94" s="44" t="s">
        <v>36</v>
      </c>
      <c r="G94" s="44" t="s">
        <v>36</v>
      </c>
      <c r="H94" s="44" t="s">
        <v>36</v>
      </c>
      <c r="I94" s="44" t="s">
        <v>36</v>
      </c>
      <c r="J94" s="44" t="s">
        <v>36</v>
      </c>
      <c r="K94" s="44" t="s">
        <v>36</v>
      </c>
      <c r="L94" s="44" t="s">
        <v>36</v>
      </c>
    </row>
    <row r="95" ht="36.95" customHeight="true" spans="1:12">
      <c r="A95" s="47" t="s">
        <v>36</v>
      </c>
      <c r="B95" s="48" t="s">
        <v>755</v>
      </c>
      <c r="C95" s="46">
        <v>195</v>
      </c>
      <c r="D95" s="46">
        <v>195</v>
      </c>
      <c r="E95" s="46">
        <v>0</v>
      </c>
      <c r="F95" s="44" t="s">
        <v>756</v>
      </c>
      <c r="G95" s="44" t="s">
        <v>757</v>
      </c>
      <c r="H95" s="55" t="s">
        <v>758</v>
      </c>
      <c r="I95" s="44" t="s">
        <v>759</v>
      </c>
      <c r="J95" s="44" t="s">
        <v>760</v>
      </c>
      <c r="K95" s="44" t="s">
        <v>675</v>
      </c>
      <c r="L95" s="44" t="s">
        <v>518</v>
      </c>
    </row>
    <row r="96" ht="36.95" customHeight="true" spans="1:12">
      <c r="A96" s="49"/>
      <c r="B96" s="50"/>
      <c r="C96" s="51"/>
      <c r="D96" s="51"/>
      <c r="E96" s="51"/>
      <c r="F96" s="51"/>
      <c r="G96" s="44" t="s">
        <v>761</v>
      </c>
      <c r="H96" s="55" t="s">
        <v>762</v>
      </c>
      <c r="I96" s="57"/>
      <c r="J96" s="57"/>
      <c r="K96" s="57"/>
      <c r="L96" s="57"/>
    </row>
    <row r="97" ht="99" customHeight="true" spans="1:12">
      <c r="A97" s="49"/>
      <c r="B97" s="50"/>
      <c r="C97" s="51"/>
      <c r="D97" s="51"/>
      <c r="E97" s="51"/>
      <c r="F97" s="51"/>
      <c r="G97" s="44" t="s">
        <v>763</v>
      </c>
      <c r="H97" s="55" t="s">
        <v>623</v>
      </c>
      <c r="I97" s="57"/>
      <c r="J97" s="57"/>
      <c r="K97" s="57"/>
      <c r="L97" s="57"/>
    </row>
    <row r="98" ht="36.95" customHeight="true" spans="1:12">
      <c r="A98" s="49"/>
      <c r="B98" s="50"/>
      <c r="C98" s="51"/>
      <c r="D98" s="51"/>
      <c r="E98" s="51"/>
      <c r="F98" s="51"/>
      <c r="G98" s="44" t="s">
        <v>764</v>
      </c>
      <c r="H98" s="55" t="s">
        <v>765</v>
      </c>
      <c r="I98" s="57"/>
      <c r="J98" s="57"/>
      <c r="K98" s="57"/>
      <c r="L98" s="57"/>
    </row>
    <row r="99" ht="36.95" customHeight="true" spans="1:12">
      <c r="A99" s="52"/>
      <c r="B99" s="53"/>
      <c r="C99" s="54"/>
      <c r="D99" s="54"/>
      <c r="E99" s="54"/>
      <c r="F99" s="54"/>
      <c r="G99" s="44" t="s">
        <v>766</v>
      </c>
      <c r="H99" s="55" t="s">
        <v>767</v>
      </c>
      <c r="I99" s="58"/>
      <c r="J99" s="58"/>
      <c r="K99" s="58"/>
      <c r="L99" s="58"/>
    </row>
  </sheetData>
  <mergeCells count="190">
    <mergeCell ref="A1:L1"/>
    <mergeCell ref="A2:L2"/>
    <mergeCell ref="G3:L3"/>
    <mergeCell ref="G4:H4"/>
    <mergeCell ref="I4:J4"/>
    <mergeCell ref="K4:L4"/>
    <mergeCell ref="A6:B6"/>
    <mergeCell ref="A8:A11"/>
    <mergeCell ref="A12:A17"/>
    <mergeCell ref="A18:A23"/>
    <mergeCell ref="A24:A29"/>
    <mergeCell ref="A31:A34"/>
    <mergeCell ref="A36:A38"/>
    <mergeCell ref="A39:A42"/>
    <mergeCell ref="A44:A46"/>
    <mergeCell ref="A47:A52"/>
    <mergeCell ref="A53:A58"/>
    <mergeCell ref="A60:A62"/>
    <mergeCell ref="A63:A67"/>
    <mergeCell ref="A68:A71"/>
    <mergeCell ref="A73:A77"/>
    <mergeCell ref="A78:A80"/>
    <mergeCell ref="A82:A88"/>
    <mergeCell ref="A90:A93"/>
    <mergeCell ref="A95:A99"/>
    <mergeCell ref="B8:B11"/>
    <mergeCell ref="B12:B17"/>
    <mergeCell ref="B18:B23"/>
    <mergeCell ref="B24:B29"/>
    <mergeCell ref="B31:B34"/>
    <mergeCell ref="B36:B38"/>
    <mergeCell ref="B39:B42"/>
    <mergeCell ref="B44:B46"/>
    <mergeCell ref="B47:B52"/>
    <mergeCell ref="B53:B58"/>
    <mergeCell ref="B60:B62"/>
    <mergeCell ref="B63:B67"/>
    <mergeCell ref="B68:B71"/>
    <mergeCell ref="B73:B77"/>
    <mergeCell ref="B78:B80"/>
    <mergeCell ref="B82:B88"/>
    <mergeCell ref="B90:B93"/>
    <mergeCell ref="B95:B99"/>
    <mergeCell ref="C8:C11"/>
    <mergeCell ref="C12:C17"/>
    <mergeCell ref="C18:C23"/>
    <mergeCell ref="C24:C29"/>
    <mergeCell ref="C31:C34"/>
    <mergeCell ref="C36:C38"/>
    <mergeCell ref="C39:C42"/>
    <mergeCell ref="C44:C46"/>
    <mergeCell ref="C47:C52"/>
    <mergeCell ref="C53:C58"/>
    <mergeCell ref="C60:C62"/>
    <mergeCell ref="C63:C67"/>
    <mergeCell ref="C68:C71"/>
    <mergeCell ref="C73:C77"/>
    <mergeCell ref="C78:C80"/>
    <mergeCell ref="C82:C88"/>
    <mergeCell ref="C90:C93"/>
    <mergeCell ref="C95:C99"/>
    <mergeCell ref="D8:D11"/>
    <mergeCell ref="D12:D17"/>
    <mergeCell ref="D18:D23"/>
    <mergeCell ref="D24:D29"/>
    <mergeCell ref="D31:D34"/>
    <mergeCell ref="D36:D38"/>
    <mergeCell ref="D39:D42"/>
    <mergeCell ref="D44:D46"/>
    <mergeCell ref="D47:D52"/>
    <mergeCell ref="D53:D58"/>
    <mergeCell ref="D60:D62"/>
    <mergeCell ref="D63:D67"/>
    <mergeCell ref="D68:D71"/>
    <mergeCell ref="D73:D77"/>
    <mergeCell ref="D78:D80"/>
    <mergeCell ref="D82:D88"/>
    <mergeCell ref="D90:D93"/>
    <mergeCell ref="D95:D99"/>
    <mergeCell ref="E8:E11"/>
    <mergeCell ref="E12:E17"/>
    <mergeCell ref="E18:E23"/>
    <mergeCell ref="E24:E29"/>
    <mergeCell ref="E31:E34"/>
    <mergeCell ref="E36:E38"/>
    <mergeCell ref="E39:E42"/>
    <mergeCell ref="E44:E46"/>
    <mergeCell ref="E47:E52"/>
    <mergeCell ref="E53:E58"/>
    <mergeCell ref="E60:E62"/>
    <mergeCell ref="E63:E67"/>
    <mergeCell ref="E68:E71"/>
    <mergeCell ref="E73:E77"/>
    <mergeCell ref="E78:E80"/>
    <mergeCell ref="E82:E88"/>
    <mergeCell ref="E90:E93"/>
    <mergeCell ref="E95:E99"/>
    <mergeCell ref="F3:F5"/>
    <mergeCell ref="F8:F11"/>
    <mergeCell ref="F12:F17"/>
    <mergeCell ref="F18:F23"/>
    <mergeCell ref="F24:F29"/>
    <mergeCell ref="F31:F34"/>
    <mergeCell ref="F36:F38"/>
    <mergeCell ref="F39:F42"/>
    <mergeCell ref="F44:F46"/>
    <mergeCell ref="F47:F52"/>
    <mergeCell ref="F53:F58"/>
    <mergeCell ref="F60:F62"/>
    <mergeCell ref="F63:F67"/>
    <mergeCell ref="F68:F71"/>
    <mergeCell ref="F73:F77"/>
    <mergeCell ref="F78:F80"/>
    <mergeCell ref="F82:F88"/>
    <mergeCell ref="F90:F93"/>
    <mergeCell ref="F95:F99"/>
    <mergeCell ref="I8:I11"/>
    <mergeCell ref="I12:I17"/>
    <mergeCell ref="I19:I23"/>
    <mergeCell ref="I24:I29"/>
    <mergeCell ref="I31:I34"/>
    <mergeCell ref="I37:I38"/>
    <mergeCell ref="I39:I42"/>
    <mergeCell ref="I44:I46"/>
    <mergeCell ref="I47:I52"/>
    <mergeCell ref="I53:I58"/>
    <mergeCell ref="I61:I62"/>
    <mergeCell ref="I64:I67"/>
    <mergeCell ref="I69:I71"/>
    <mergeCell ref="I74:I77"/>
    <mergeCell ref="I78:I80"/>
    <mergeCell ref="I82:I88"/>
    <mergeCell ref="I90:I93"/>
    <mergeCell ref="I95:I99"/>
    <mergeCell ref="J8:J11"/>
    <mergeCell ref="J12:J17"/>
    <mergeCell ref="J19:J23"/>
    <mergeCell ref="J24:J29"/>
    <mergeCell ref="J31:J34"/>
    <mergeCell ref="J37:J38"/>
    <mergeCell ref="J39:J42"/>
    <mergeCell ref="J44:J46"/>
    <mergeCell ref="J47:J52"/>
    <mergeCell ref="J53:J58"/>
    <mergeCell ref="J61:J62"/>
    <mergeCell ref="J64:J67"/>
    <mergeCell ref="J69:J71"/>
    <mergeCell ref="J74:J77"/>
    <mergeCell ref="J78:J80"/>
    <mergeCell ref="J82:J88"/>
    <mergeCell ref="J90:J93"/>
    <mergeCell ref="J95:J99"/>
    <mergeCell ref="K8:K11"/>
    <mergeCell ref="K12:K17"/>
    <mergeCell ref="K18:K23"/>
    <mergeCell ref="K24:K29"/>
    <mergeCell ref="K31:K34"/>
    <mergeCell ref="K36:K38"/>
    <mergeCell ref="K39:K42"/>
    <mergeCell ref="K44:K46"/>
    <mergeCell ref="K47:K52"/>
    <mergeCell ref="K53:K58"/>
    <mergeCell ref="K60:K62"/>
    <mergeCell ref="K63:K67"/>
    <mergeCell ref="K68:K71"/>
    <mergeCell ref="K73:K77"/>
    <mergeCell ref="K78:K80"/>
    <mergeCell ref="K82:K88"/>
    <mergeCell ref="K90:K93"/>
    <mergeCell ref="K95:K99"/>
    <mergeCell ref="L8:L11"/>
    <mergeCell ref="L12:L17"/>
    <mergeCell ref="L18:L23"/>
    <mergeCell ref="L24:L29"/>
    <mergeCell ref="L31:L34"/>
    <mergeCell ref="L36:L38"/>
    <mergeCell ref="L39:L42"/>
    <mergeCell ref="L44:L46"/>
    <mergeCell ref="L47:L52"/>
    <mergeCell ref="L53:L58"/>
    <mergeCell ref="L60:L62"/>
    <mergeCell ref="L63:L67"/>
    <mergeCell ref="L68:L71"/>
    <mergeCell ref="L73:L77"/>
    <mergeCell ref="L78:L80"/>
    <mergeCell ref="L82:L88"/>
    <mergeCell ref="L90:L93"/>
    <mergeCell ref="L95:L99"/>
    <mergeCell ref="A3:B5"/>
    <mergeCell ref="C3:E4"/>
  </mergeCells>
  <printOptions horizontalCentered="true"/>
  <pageMargins left="0.25" right="0.25" top="0.75" bottom="0.75" header="0.3" footer="0.3"/>
  <pageSetup paperSize="9" scale="45" orientation="landscape" verticalDpi="300"/>
  <headerFooter alignWithMargins="0" scaleWithDoc="0"/>
  <rowBreaks count="4" manualBreakCount="4">
    <brk id="23" max="16383" man="1"/>
    <brk id="42" max="16383" man="1"/>
    <brk id="62" max="16383" man="1"/>
    <brk id="80"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5"/>
  <sheetViews>
    <sheetView workbookViewId="0">
      <selection activeCell="A2" sqref="A2:I25"/>
    </sheetView>
  </sheetViews>
  <sheetFormatPr defaultColWidth="9" defaultRowHeight="15"/>
  <cols>
    <col min="1" max="1" width="4.125" style="1" customWidth="true"/>
    <col min="2" max="2" width="5" style="1" customWidth="true"/>
    <col min="3" max="4" width="10.625" style="1" customWidth="true"/>
    <col min="5" max="5" width="15" style="1" customWidth="true"/>
    <col min="6" max="6" width="6.375" style="1" customWidth="true"/>
    <col min="7" max="7" width="10.625" style="1" customWidth="true"/>
    <col min="8" max="8" width="12.875" style="1" customWidth="true"/>
    <col min="9" max="9" width="23.25" style="1" customWidth="true"/>
    <col min="10" max="20" width="9" style="1" customWidth="true"/>
    <col min="21" max="256" width="8.625" style="2"/>
    <col min="257" max="257" width="4.125" style="2" customWidth="true"/>
    <col min="258" max="258" width="5" style="2" customWidth="true"/>
    <col min="259" max="260" width="10.625" style="2" customWidth="true"/>
    <col min="261" max="261" width="15" style="2" customWidth="true"/>
    <col min="262" max="262" width="6.375" style="2" customWidth="true"/>
    <col min="263" max="263" width="10.625" style="2" customWidth="true"/>
    <col min="264" max="264" width="12.875" style="2" customWidth="true"/>
    <col min="265" max="265" width="23.25" style="2" customWidth="true"/>
    <col min="266" max="276" width="9" style="2" customWidth="true"/>
    <col min="277" max="512" width="8.625" style="2"/>
    <col min="513" max="513" width="4.125" style="2" customWidth="true"/>
    <col min="514" max="514" width="5" style="2" customWidth="true"/>
    <col min="515" max="516" width="10.625" style="2" customWidth="true"/>
    <col min="517" max="517" width="15" style="2" customWidth="true"/>
    <col min="518" max="518" width="6.375" style="2" customWidth="true"/>
    <col min="519" max="519" width="10.625" style="2" customWidth="true"/>
    <col min="520" max="520" width="12.875" style="2" customWidth="true"/>
    <col min="521" max="521" width="23.25" style="2" customWidth="true"/>
    <col min="522" max="532" width="9" style="2" customWidth="true"/>
    <col min="533" max="768" width="8.625" style="2"/>
    <col min="769" max="769" width="4.125" style="2" customWidth="true"/>
    <col min="770" max="770" width="5" style="2" customWidth="true"/>
    <col min="771" max="772" width="10.625" style="2" customWidth="true"/>
    <col min="773" max="773" width="15" style="2" customWidth="true"/>
    <col min="774" max="774" width="6.375" style="2" customWidth="true"/>
    <col min="775" max="775" width="10.625" style="2" customWidth="true"/>
    <col min="776" max="776" width="12.875" style="2" customWidth="true"/>
    <col min="777" max="777" width="23.25" style="2" customWidth="true"/>
    <col min="778" max="788" width="9" style="2" customWidth="true"/>
    <col min="789" max="1024" width="8.625" style="2"/>
    <col min="1025" max="1025" width="4.125" style="2" customWidth="true"/>
    <col min="1026" max="1026" width="5" style="2" customWidth="true"/>
    <col min="1027" max="1028" width="10.625" style="2" customWidth="true"/>
    <col min="1029" max="1029" width="15" style="2" customWidth="true"/>
    <col min="1030" max="1030" width="6.375" style="2" customWidth="true"/>
    <col min="1031" max="1031" width="10.625" style="2" customWidth="true"/>
    <col min="1032" max="1032" width="12.875" style="2" customWidth="true"/>
    <col min="1033" max="1033" width="23.25" style="2" customWidth="true"/>
    <col min="1034" max="1044" width="9" style="2" customWidth="true"/>
    <col min="1045" max="1280" width="8.625" style="2"/>
    <col min="1281" max="1281" width="4.125" style="2" customWidth="true"/>
    <col min="1282" max="1282" width="5" style="2" customWidth="true"/>
    <col min="1283" max="1284" width="10.625" style="2" customWidth="true"/>
    <col min="1285" max="1285" width="15" style="2" customWidth="true"/>
    <col min="1286" max="1286" width="6.375" style="2" customWidth="true"/>
    <col min="1287" max="1287" width="10.625" style="2" customWidth="true"/>
    <col min="1288" max="1288" width="12.875" style="2" customWidth="true"/>
    <col min="1289" max="1289" width="23.25" style="2" customWidth="true"/>
    <col min="1290" max="1300" width="9" style="2" customWidth="true"/>
    <col min="1301" max="1536" width="8.625" style="2"/>
    <col min="1537" max="1537" width="4.125" style="2" customWidth="true"/>
    <col min="1538" max="1538" width="5" style="2" customWidth="true"/>
    <col min="1539" max="1540" width="10.625" style="2" customWidth="true"/>
    <col min="1541" max="1541" width="15" style="2" customWidth="true"/>
    <col min="1542" max="1542" width="6.375" style="2" customWidth="true"/>
    <col min="1543" max="1543" width="10.625" style="2" customWidth="true"/>
    <col min="1544" max="1544" width="12.875" style="2" customWidth="true"/>
    <col min="1545" max="1545" width="23.25" style="2" customWidth="true"/>
    <col min="1546" max="1556" width="9" style="2" customWidth="true"/>
    <col min="1557" max="1792" width="8.625" style="2"/>
    <col min="1793" max="1793" width="4.125" style="2" customWidth="true"/>
    <col min="1794" max="1794" width="5" style="2" customWidth="true"/>
    <col min="1795" max="1796" width="10.625" style="2" customWidth="true"/>
    <col min="1797" max="1797" width="15" style="2" customWidth="true"/>
    <col min="1798" max="1798" width="6.375" style="2" customWidth="true"/>
    <col min="1799" max="1799" width="10.625" style="2" customWidth="true"/>
    <col min="1800" max="1800" width="12.875" style="2" customWidth="true"/>
    <col min="1801" max="1801" width="23.25" style="2" customWidth="true"/>
    <col min="1802" max="1812" width="9" style="2" customWidth="true"/>
    <col min="1813" max="2048" width="8.625" style="2"/>
    <col min="2049" max="2049" width="4.125" style="2" customWidth="true"/>
    <col min="2050" max="2050" width="5" style="2" customWidth="true"/>
    <col min="2051" max="2052" width="10.625" style="2" customWidth="true"/>
    <col min="2053" max="2053" width="15" style="2" customWidth="true"/>
    <col min="2054" max="2054" width="6.375" style="2" customWidth="true"/>
    <col min="2055" max="2055" width="10.625" style="2" customWidth="true"/>
    <col min="2056" max="2056" width="12.875" style="2" customWidth="true"/>
    <col min="2057" max="2057" width="23.25" style="2" customWidth="true"/>
    <col min="2058" max="2068" width="9" style="2" customWidth="true"/>
    <col min="2069" max="2304" width="8.625" style="2"/>
    <col min="2305" max="2305" width="4.125" style="2" customWidth="true"/>
    <col min="2306" max="2306" width="5" style="2" customWidth="true"/>
    <col min="2307" max="2308" width="10.625" style="2" customWidth="true"/>
    <col min="2309" max="2309" width="15" style="2" customWidth="true"/>
    <col min="2310" max="2310" width="6.375" style="2" customWidth="true"/>
    <col min="2311" max="2311" width="10.625" style="2" customWidth="true"/>
    <col min="2312" max="2312" width="12.875" style="2" customWidth="true"/>
    <col min="2313" max="2313" width="23.25" style="2" customWidth="true"/>
    <col min="2314" max="2324" width="9" style="2" customWidth="true"/>
    <col min="2325" max="2560" width="8.625" style="2"/>
    <col min="2561" max="2561" width="4.125" style="2" customWidth="true"/>
    <col min="2562" max="2562" width="5" style="2" customWidth="true"/>
    <col min="2563" max="2564" width="10.625" style="2" customWidth="true"/>
    <col min="2565" max="2565" width="15" style="2" customWidth="true"/>
    <col min="2566" max="2566" width="6.375" style="2" customWidth="true"/>
    <col min="2567" max="2567" width="10.625" style="2" customWidth="true"/>
    <col min="2568" max="2568" width="12.875" style="2" customWidth="true"/>
    <col min="2569" max="2569" width="23.25" style="2" customWidth="true"/>
    <col min="2570" max="2580" width="9" style="2" customWidth="true"/>
    <col min="2581" max="2816" width="8.625" style="2"/>
    <col min="2817" max="2817" width="4.125" style="2" customWidth="true"/>
    <col min="2818" max="2818" width="5" style="2" customWidth="true"/>
    <col min="2819" max="2820" width="10.625" style="2" customWidth="true"/>
    <col min="2821" max="2821" width="15" style="2" customWidth="true"/>
    <col min="2822" max="2822" width="6.375" style="2" customWidth="true"/>
    <col min="2823" max="2823" width="10.625" style="2" customWidth="true"/>
    <col min="2824" max="2824" width="12.875" style="2" customWidth="true"/>
    <col min="2825" max="2825" width="23.25" style="2" customWidth="true"/>
    <col min="2826" max="2836" width="9" style="2" customWidth="true"/>
    <col min="2837" max="3072" width="8.625" style="2"/>
    <col min="3073" max="3073" width="4.125" style="2" customWidth="true"/>
    <col min="3074" max="3074" width="5" style="2" customWidth="true"/>
    <col min="3075" max="3076" width="10.625" style="2" customWidth="true"/>
    <col min="3077" max="3077" width="15" style="2" customWidth="true"/>
    <col min="3078" max="3078" width="6.375" style="2" customWidth="true"/>
    <col min="3079" max="3079" width="10.625" style="2" customWidth="true"/>
    <col min="3080" max="3080" width="12.875" style="2" customWidth="true"/>
    <col min="3081" max="3081" width="23.25" style="2" customWidth="true"/>
    <col min="3082" max="3092" width="9" style="2" customWidth="true"/>
    <col min="3093" max="3328" width="8.625" style="2"/>
    <col min="3329" max="3329" width="4.125" style="2" customWidth="true"/>
    <col min="3330" max="3330" width="5" style="2" customWidth="true"/>
    <col min="3331" max="3332" width="10.625" style="2" customWidth="true"/>
    <col min="3333" max="3333" width="15" style="2" customWidth="true"/>
    <col min="3334" max="3334" width="6.375" style="2" customWidth="true"/>
    <col min="3335" max="3335" width="10.625" style="2" customWidth="true"/>
    <col min="3336" max="3336" width="12.875" style="2" customWidth="true"/>
    <col min="3337" max="3337" width="23.25" style="2" customWidth="true"/>
    <col min="3338" max="3348" width="9" style="2" customWidth="true"/>
    <col min="3349" max="3584" width="8.625" style="2"/>
    <col min="3585" max="3585" width="4.125" style="2" customWidth="true"/>
    <col min="3586" max="3586" width="5" style="2" customWidth="true"/>
    <col min="3587" max="3588" width="10.625" style="2" customWidth="true"/>
    <col min="3589" max="3589" width="15" style="2" customWidth="true"/>
    <col min="3590" max="3590" width="6.375" style="2" customWidth="true"/>
    <col min="3591" max="3591" width="10.625" style="2" customWidth="true"/>
    <col min="3592" max="3592" width="12.875" style="2" customWidth="true"/>
    <col min="3593" max="3593" width="23.25" style="2" customWidth="true"/>
    <col min="3594" max="3604" width="9" style="2" customWidth="true"/>
    <col min="3605" max="3840" width="8.625" style="2"/>
    <col min="3841" max="3841" width="4.125" style="2" customWidth="true"/>
    <col min="3842" max="3842" width="5" style="2" customWidth="true"/>
    <col min="3843" max="3844" width="10.625" style="2" customWidth="true"/>
    <col min="3845" max="3845" width="15" style="2" customWidth="true"/>
    <col min="3846" max="3846" width="6.375" style="2" customWidth="true"/>
    <col min="3847" max="3847" width="10.625" style="2" customWidth="true"/>
    <col min="3848" max="3848" width="12.875" style="2" customWidth="true"/>
    <col min="3849" max="3849" width="23.25" style="2" customWidth="true"/>
    <col min="3850" max="3860" width="9" style="2" customWidth="true"/>
    <col min="3861" max="4096" width="8.625" style="2"/>
    <col min="4097" max="4097" width="4.125" style="2" customWidth="true"/>
    <col min="4098" max="4098" width="5" style="2" customWidth="true"/>
    <col min="4099" max="4100" width="10.625" style="2" customWidth="true"/>
    <col min="4101" max="4101" width="15" style="2" customWidth="true"/>
    <col min="4102" max="4102" width="6.375" style="2" customWidth="true"/>
    <col min="4103" max="4103" width="10.625" style="2" customWidth="true"/>
    <col min="4104" max="4104" width="12.875" style="2" customWidth="true"/>
    <col min="4105" max="4105" width="23.25" style="2" customWidth="true"/>
    <col min="4106" max="4116" width="9" style="2" customWidth="true"/>
    <col min="4117" max="4352" width="8.625" style="2"/>
    <col min="4353" max="4353" width="4.125" style="2" customWidth="true"/>
    <col min="4354" max="4354" width="5" style="2" customWidth="true"/>
    <col min="4355" max="4356" width="10.625" style="2" customWidth="true"/>
    <col min="4357" max="4357" width="15" style="2" customWidth="true"/>
    <col min="4358" max="4358" width="6.375" style="2" customWidth="true"/>
    <col min="4359" max="4359" width="10.625" style="2" customWidth="true"/>
    <col min="4360" max="4360" width="12.875" style="2" customWidth="true"/>
    <col min="4361" max="4361" width="23.25" style="2" customWidth="true"/>
    <col min="4362" max="4372" width="9" style="2" customWidth="true"/>
    <col min="4373" max="4608" width="8.625" style="2"/>
    <col min="4609" max="4609" width="4.125" style="2" customWidth="true"/>
    <col min="4610" max="4610" width="5" style="2" customWidth="true"/>
    <col min="4611" max="4612" width="10.625" style="2" customWidth="true"/>
    <col min="4613" max="4613" width="15" style="2" customWidth="true"/>
    <col min="4614" max="4614" width="6.375" style="2" customWidth="true"/>
    <col min="4615" max="4615" width="10.625" style="2" customWidth="true"/>
    <col min="4616" max="4616" width="12.875" style="2" customWidth="true"/>
    <col min="4617" max="4617" width="23.25" style="2" customWidth="true"/>
    <col min="4618" max="4628" width="9" style="2" customWidth="true"/>
    <col min="4629" max="4864" width="8.625" style="2"/>
    <col min="4865" max="4865" width="4.125" style="2" customWidth="true"/>
    <col min="4866" max="4866" width="5" style="2" customWidth="true"/>
    <col min="4867" max="4868" width="10.625" style="2" customWidth="true"/>
    <col min="4869" max="4869" width="15" style="2" customWidth="true"/>
    <col min="4870" max="4870" width="6.375" style="2" customWidth="true"/>
    <col min="4871" max="4871" width="10.625" style="2" customWidth="true"/>
    <col min="4872" max="4872" width="12.875" style="2" customWidth="true"/>
    <col min="4873" max="4873" width="23.25" style="2" customWidth="true"/>
    <col min="4874" max="4884" width="9" style="2" customWidth="true"/>
    <col min="4885" max="5120" width="8.625" style="2"/>
    <col min="5121" max="5121" width="4.125" style="2" customWidth="true"/>
    <col min="5122" max="5122" width="5" style="2" customWidth="true"/>
    <col min="5123" max="5124" width="10.625" style="2" customWidth="true"/>
    <col min="5125" max="5125" width="15" style="2" customWidth="true"/>
    <col min="5126" max="5126" width="6.375" style="2" customWidth="true"/>
    <col min="5127" max="5127" width="10.625" style="2" customWidth="true"/>
    <col min="5128" max="5128" width="12.875" style="2" customWidth="true"/>
    <col min="5129" max="5129" width="23.25" style="2" customWidth="true"/>
    <col min="5130" max="5140" width="9" style="2" customWidth="true"/>
    <col min="5141" max="5376" width="8.625" style="2"/>
    <col min="5377" max="5377" width="4.125" style="2" customWidth="true"/>
    <col min="5378" max="5378" width="5" style="2" customWidth="true"/>
    <col min="5379" max="5380" width="10.625" style="2" customWidth="true"/>
    <col min="5381" max="5381" width="15" style="2" customWidth="true"/>
    <col min="5382" max="5382" width="6.375" style="2" customWidth="true"/>
    <col min="5383" max="5383" width="10.625" style="2" customWidth="true"/>
    <col min="5384" max="5384" width="12.875" style="2" customWidth="true"/>
    <col min="5385" max="5385" width="23.25" style="2" customWidth="true"/>
    <col min="5386" max="5396" width="9" style="2" customWidth="true"/>
    <col min="5397" max="5632" width="8.625" style="2"/>
    <col min="5633" max="5633" width="4.125" style="2" customWidth="true"/>
    <col min="5634" max="5634" width="5" style="2" customWidth="true"/>
    <col min="5635" max="5636" width="10.625" style="2" customWidth="true"/>
    <col min="5637" max="5637" width="15" style="2" customWidth="true"/>
    <col min="5638" max="5638" width="6.375" style="2" customWidth="true"/>
    <col min="5639" max="5639" width="10.625" style="2" customWidth="true"/>
    <col min="5640" max="5640" width="12.875" style="2" customWidth="true"/>
    <col min="5641" max="5641" width="23.25" style="2" customWidth="true"/>
    <col min="5642" max="5652" width="9" style="2" customWidth="true"/>
    <col min="5653" max="5888" width="8.625" style="2"/>
    <col min="5889" max="5889" width="4.125" style="2" customWidth="true"/>
    <col min="5890" max="5890" width="5" style="2" customWidth="true"/>
    <col min="5891" max="5892" width="10.625" style="2" customWidth="true"/>
    <col min="5893" max="5893" width="15" style="2" customWidth="true"/>
    <col min="5894" max="5894" width="6.375" style="2" customWidth="true"/>
    <col min="5895" max="5895" width="10.625" style="2" customWidth="true"/>
    <col min="5896" max="5896" width="12.875" style="2" customWidth="true"/>
    <col min="5897" max="5897" width="23.25" style="2" customWidth="true"/>
    <col min="5898" max="5908" width="9" style="2" customWidth="true"/>
    <col min="5909" max="6144" width="8.625" style="2"/>
    <col min="6145" max="6145" width="4.125" style="2" customWidth="true"/>
    <col min="6146" max="6146" width="5" style="2" customWidth="true"/>
    <col min="6147" max="6148" width="10.625" style="2" customWidth="true"/>
    <col min="6149" max="6149" width="15" style="2" customWidth="true"/>
    <col min="6150" max="6150" width="6.375" style="2" customWidth="true"/>
    <col min="6151" max="6151" width="10.625" style="2" customWidth="true"/>
    <col min="6152" max="6152" width="12.875" style="2" customWidth="true"/>
    <col min="6153" max="6153" width="23.25" style="2" customWidth="true"/>
    <col min="6154" max="6164" width="9" style="2" customWidth="true"/>
    <col min="6165" max="6400" width="8.625" style="2"/>
    <col min="6401" max="6401" width="4.125" style="2" customWidth="true"/>
    <col min="6402" max="6402" width="5" style="2" customWidth="true"/>
    <col min="6403" max="6404" width="10.625" style="2" customWidth="true"/>
    <col min="6405" max="6405" width="15" style="2" customWidth="true"/>
    <col min="6406" max="6406" width="6.375" style="2" customWidth="true"/>
    <col min="6407" max="6407" width="10.625" style="2" customWidth="true"/>
    <col min="6408" max="6408" width="12.875" style="2" customWidth="true"/>
    <col min="6409" max="6409" width="23.25" style="2" customWidth="true"/>
    <col min="6410" max="6420" width="9" style="2" customWidth="true"/>
    <col min="6421" max="6656" width="8.625" style="2"/>
    <col min="6657" max="6657" width="4.125" style="2" customWidth="true"/>
    <col min="6658" max="6658" width="5" style="2" customWidth="true"/>
    <col min="6659" max="6660" width="10.625" style="2" customWidth="true"/>
    <col min="6661" max="6661" width="15" style="2" customWidth="true"/>
    <col min="6662" max="6662" width="6.375" style="2" customWidth="true"/>
    <col min="6663" max="6663" width="10.625" style="2" customWidth="true"/>
    <col min="6664" max="6664" width="12.875" style="2" customWidth="true"/>
    <col min="6665" max="6665" width="23.25" style="2" customWidth="true"/>
    <col min="6666" max="6676" width="9" style="2" customWidth="true"/>
    <col min="6677" max="6912" width="8.625" style="2"/>
    <col min="6913" max="6913" width="4.125" style="2" customWidth="true"/>
    <col min="6914" max="6914" width="5" style="2" customWidth="true"/>
    <col min="6915" max="6916" width="10.625" style="2" customWidth="true"/>
    <col min="6917" max="6917" width="15" style="2" customWidth="true"/>
    <col min="6918" max="6918" width="6.375" style="2" customWidth="true"/>
    <col min="6919" max="6919" width="10.625" style="2" customWidth="true"/>
    <col min="6920" max="6920" width="12.875" style="2" customWidth="true"/>
    <col min="6921" max="6921" width="23.25" style="2" customWidth="true"/>
    <col min="6922" max="6932" width="9" style="2" customWidth="true"/>
    <col min="6933" max="7168" width="8.625" style="2"/>
    <col min="7169" max="7169" width="4.125" style="2" customWidth="true"/>
    <col min="7170" max="7170" width="5" style="2" customWidth="true"/>
    <col min="7171" max="7172" width="10.625" style="2" customWidth="true"/>
    <col min="7173" max="7173" width="15" style="2" customWidth="true"/>
    <col min="7174" max="7174" width="6.375" style="2" customWidth="true"/>
    <col min="7175" max="7175" width="10.625" style="2" customWidth="true"/>
    <col min="7176" max="7176" width="12.875" style="2" customWidth="true"/>
    <col min="7177" max="7177" width="23.25" style="2" customWidth="true"/>
    <col min="7178" max="7188" width="9" style="2" customWidth="true"/>
    <col min="7189" max="7424" width="8.625" style="2"/>
    <col min="7425" max="7425" width="4.125" style="2" customWidth="true"/>
    <col min="7426" max="7426" width="5" style="2" customWidth="true"/>
    <col min="7427" max="7428" width="10.625" style="2" customWidth="true"/>
    <col min="7429" max="7429" width="15" style="2" customWidth="true"/>
    <col min="7430" max="7430" width="6.375" style="2" customWidth="true"/>
    <col min="7431" max="7431" width="10.625" style="2" customWidth="true"/>
    <col min="7432" max="7432" width="12.875" style="2" customWidth="true"/>
    <col min="7433" max="7433" width="23.25" style="2" customWidth="true"/>
    <col min="7434" max="7444" width="9" style="2" customWidth="true"/>
    <col min="7445" max="7680" width="8.625" style="2"/>
    <col min="7681" max="7681" width="4.125" style="2" customWidth="true"/>
    <col min="7682" max="7682" width="5" style="2" customWidth="true"/>
    <col min="7683" max="7684" width="10.625" style="2" customWidth="true"/>
    <col min="7685" max="7685" width="15" style="2" customWidth="true"/>
    <col min="7686" max="7686" width="6.375" style="2" customWidth="true"/>
    <col min="7687" max="7687" width="10.625" style="2" customWidth="true"/>
    <col min="7688" max="7688" width="12.875" style="2" customWidth="true"/>
    <col min="7689" max="7689" width="23.25" style="2" customWidth="true"/>
    <col min="7690" max="7700" width="9" style="2" customWidth="true"/>
    <col min="7701" max="7936" width="8.625" style="2"/>
    <col min="7937" max="7937" width="4.125" style="2" customWidth="true"/>
    <col min="7938" max="7938" width="5" style="2" customWidth="true"/>
    <col min="7939" max="7940" width="10.625" style="2" customWidth="true"/>
    <col min="7941" max="7941" width="15" style="2" customWidth="true"/>
    <col min="7942" max="7942" width="6.375" style="2" customWidth="true"/>
    <col min="7943" max="7943" width="10.625" style="2" customWidth="true"/>
    <col min="7944" max="7944" width="12.875" style="2" customWidth="true"/>
    <col min="7945" max="7945" width="23.25" style="2" customWidth="true"/>
    <col min="7946" max="7956" width="9" style="2" customWidth="true"/>
    <col min="7957" max="8192" width="8.625" style="2"/>
    <col min="8193" max="8193" width="4.125" style="2" customWidth="true"/>
    <col min="8194" max="8194" width="5" style="2" customWidth="true"/>
    <col min="8195" max="8196" width="10.625" style="2" customWidth="true"/>
    <col min="8197" max="8197" width="15" style="2" customWidth="true"/>
    <col min="8198" max="8198" width="6.375" style="2" customWidth="true"/>
    <col min="8199" max="8199" width="10.625" style="2" customWidth="true"/>
    <col min="8200" max="8200" width="12.875" style="2" customWidth="true"/>
    <col min="8201" max="8201" width="23.25" style="2" customWidth="true"/>
    <col min="8202" max="8212" width="9" style="2" customWidth="true"/>
    <col min="8213" max="8448" width="8.625" style="2"/>
    <col min="8449" max="8449" width="4.125" style="2" customWidth="true"/>
    <col min="8450" max="8450" width="5" style="2" customWidth="true"/>
    <col min="8451" max="8452" width="10.625" style="2" customWidth="true"/>
    <col min="8453" max="8453" width="15" style="2" customWidth="true"/>
    <col min="8454" max="8454" width="6.375" style="2" customWidth="true"/>
    <col min="8455" max="8455" width="10.625" style="2" customWidth="true"/>
    <col min="8456" max="8456" width="12.875" style="2" customWidth="true"/>
    <col min="8457" max="8457" width="23.25" style="2" customWidth="true"/>
    <col min="8458" max="8468" width="9" style="2" customWidth="true"/>
    <col min="8469" max="8704" width="8.625" style="2"/>
    <col min="8705" max="8705" width="4.125" style="2" customWidth="true"/>
    <col min="8706" max="8706" width="5" style="2" customWidth="true"/>
    <col min="8707" max="8708" width="10.625" style="2" customWidth="true"/>
    <col min="8709" max="8709" width="15" style="2" customWidth="true"/>
    <col min="8710" max="8710" width="6.375" style="2" customWidth="true"/>
    <col min="8711" max="8711" width="10.625" style="2" customWidth="true"/>
    <col min="8712" max="8712" width="12.875" style="2" customWidth="true"/>
    <col min="8713" max="8713" width="23.25" style="2" customWidth="true"/>
    <col min="8714" max="8724" width="9" style="2" customWidth="true"/>
    <col min="8725" max="8960" width="8.625" style="2"/>
    <col min="8961" max="8961" width="4.125" style="2" customWidth="true"/>
    <col min="8962" max="8962" width="5" style="2" customWidth="true"/>
    <col min="8963" max="8964" width="10.625" style="2" customWidth="true"/>
    <col min="8965" max="8965" width="15" style="2" customWidth="true"/>
    <col min="8966" max="8966" width="6.375" style="2" customWidth="true"/>
    <col min="8967" max="8967" width="10.625" style="2" customWidth="true"/>
    <col min="8968" max="8968" width="12.875" style="2" customWidth="true"/>
    <col min="8969" max="8969" width="23.25" style="2" customWidth="true"/>
    <col min="8970" max="8980" width="9" style="2" customWidth="true"/>
    <col min="8981" max="9216" width="8.625" style="2"/>
    <col min="9217" max="9217" width="4.125" style="2" customWidth="true"/>
    <col min="9218" max="9218" width="5" style="2" customWidth="true"/>
    <col min="9219" max="9220" width="10.625" style="2" customWidth="true"/>
    <col min="9221" max="9221" width="15" style="2" customWidth="true"/>
    <col min="9222" max="9222" width="6.375" style="2" customWidth="true"/>
    <col min="9223" max="9223" width="10.625" style="2" customWidth="true"/>
    <col min="9224" max="9224" width="12.875" style="2" customWidth="true"/>
    <col min="9225" max="9225" width="23.25" style="2" customWidth="true"/>
    <col min="9226" max="9236" width="9" style="2" customWidth="true"/>
    <col min="9237" max="9472" width="8.625" style="2"/>
    <col min="9473" max="9473" width="4.125" style="2" customWidth="true"/>
    <col min="9474" max="9474" width="5" style="2" customWidth="true"/>
    <col min="9475" max="9476" width="10.625" style="2" customWidth="true"/>
    <col min="9477" max="9477" width="15" style="2" customWidth="true"/>
    <col min="9478" max="9478" width="6.375" style="2" customWidth="true"/>
    <col min="9479" max="9479" width="10.625" style="2" customWidth="true"/>
    <col min="9480" max="9480" width="12.875" style="2" customWidth="true"/>
    <col min="9481" max="9481" width="23.25" style="2" customWidth="true"/>
    <col min="9482" max="9492" width="9" style="2" customWidth="true"/>
    <col min="9493" max="9728" width="8.625" style="2"/>
    <col min="9729" max="9729" width="4.125" style="2" customWidth="true"/>
    <col min="9730" max="9730" width="5" style="2" customWidth="true"/>
    <col min="9731" max="9732" width="10.625" style="2" customWidth="true"/>
    <col min="9733" max="9733" width="15" style="2" customWidth="true"/>
    <col min="9734" max="9734" width="6.375" style="2" customWidth="true"/>
    <col min="9735" max="9735" width="10.625" style="2" customWidth="true"/>
    <col min="9736" max="9736" width="12.875" style="2" customWidth="true"/>
    <col min="9737" max="9737" width="23.25" style="2" customWidth="true"/>
    <col min="9738" max="9748" width="9" style="2" customWidth="true"/>
    <col min="9749" max="9984" width="8.625" style="2"/>
    <col min="9985" max="9985" width="4.125" style="2" customWidth="true"/>
    <col min="9986" max="9986" width="5" style="2" customWidth="true"/>
    <col min="9987" max="9988" width="10.625" style="2" customWidth="true"/>
    <col min="9989" max="9989" width="15" style="2" customWidth="true"/>
    <col min="9990" max="9990" width="6.375" style="2" customWidth="true"/>
    <col min="9991" max="9991" width="10.625" style="2" customWidth="true"/>
    <col min="9992" max="9992" width="12.875" style="2" customWidth="true"/>
    <col min="9993" max="9993" width="23.25" style="2" customWidth="true"/>
    <col min="9994" max="10004" width="9" style="2" customWidth="true"/>
    <col min="10005" max="10240" width="8.625" style="2"/>
    <col min="10241" max="10241" width="4.125" style="2" customWidth="true"/>
    <col min="10242" max="10242" width="5" style="2" customWidth="true"/>
    <col min="10243" max="10244" width="10.625" style="2" customWidth="true"/>
    <col min="10245" max="10245" width="15" style="2" customWidth="true"/>
    <col min="10246" max="10246" width="6.375" style="2" customWidth="true"/>
    <col min="10247" max="10247" width="10.625" style="2" customWidth="true"/>
    <col min="10248" max="10248" width="12.875" style="2" customWidth="true"/>
    <col min="10249" max="10249" width="23.25" style="2" customWidth="true"/>
    <col min="10250" max="10260" width="9" style="2" customWidth="true"/>
    <col min="10261" max="10496" width="8.625" style="2"/>
    <col min="10497" max="10497" width="4.125" style="2" customWidth="true"/>
    <col min="10498" max="10498" width="5" style="2" customWidth="true"/>
    <col min="10499" max="10500" width="10.625" style="2" customWidth="true"/>
    <col min="10501" max="10501" width="15" style="2" customWidth="true"/>
    <col min="10502" max="10502" width="6.375" style="2" customWidth="true"/>
    <col min="10503" max="10503" width="10.625" style="2" customWidth="true"/>
    <col min="10504" max="10504" width="12.875" style="2" customWidth="true"/>
    <col min="10505" max="10505" width="23.25" style="2" customWidth="true"/>
    <col min="10506" max="10516" width="9" style="2" customWidth="true"/>
    <col min="10517" max="10752" width="8.625" style="2"/>
    <col min="10753" max="10753" width="4.125" style="2" customWidth="true"/>
    <col min="10754" max="10754" width="5" style="2" customWidth="true"/>
    <col min="10755" max="10756" width="10.625" style="2" customWidth="true"/>
    <col min="10757" max="10757" width="15" style="2" customWidth="true"/>
    <col min="10758" max="10758" width="6.375" style="2" customWidth="true"/>
    <col min="10759" max="10759" width="10.625" style="2" customWidth="true"/>
    <col min="10760" max="10760" width="12.875" style="2" customWidth="true"/>
    <col min="10761" max="10761" width="23.25" style="2" customWidth="true"/>
    <col min="10762" max="10772" width="9" style="2" customWidth="true"/>
    <col min="10773" max="11008" width="8.625" style="2"/>
    <col min="11009" max="11009" width="4.125" style="2" customWidth="true"/>
    <col min="11010" max="11010" width="5" style="2" customWidth="true"/>
    <col min="11011" max="11012" width="10.625" style="2" customWidth="true"/>
    <col min="11013" max="11013" width="15" style="2" customWidth="true"/>
    <col min="11014" max="11014" width="6.375" style="2" customWidth="true"/>
    <col min="11015" max="11015" width="10.625" style="2" customWidth="true"/>
    <col min="11016" max="11016" width="12.875" style="2" customWidth="true"/>
    <col min="11017" max="11017" width="23.25" style="2" customWidth="true"/>
    <col min="11018" max="11028" width="9" style="2" customWidth="true"/>
    <col min="11029" max="11264" width="8.625" style="2"/>
    <col min="11265" max="11265" width="4.125" style="2" customWidth="true"/>
    <col min="11266" max="11266" width="5" style="2" customWidth="true"/>
    <col min="11267" max="11268" width="10.625" style="2" customWidth="true"/>
    <col min="11269" max="11269" width="15" style="2" customWidth="true"/>
    <col min="11270" max="11270" width="6.375" style="2" customWidth="true"/>
    <col min="11271" max="11271" width="10.625" style="2" customWidth="true"/>
    <col min="11272" max="11272" width="12.875" style="2" customWidth="true"/>
    <col min="11273" max="11273" width="23.25" style="2" customWidth="true"/>
    <col min="11274" max="11284" width="9" style="2" customWidth="true"/>
    <col min="11285" max="11520" width="8.625" style="2"/>
    <col min="11521" max="11521" width="4.125" style="2" customWidth="true"/>
    <col min="11522" max="11522" width="5" style="2" customWidth="true"/>
    <col min="11523" max="11524" width="10.625" style="2" customWidth="true"/>
    <col min="11525" max="11525" width="15" style="2" customWidth="true"/>
    <col min="11526" max="11526" width="6.375" style="2" customWidth="true"/>
    <col min="11527" max="11527" width="10.625" style="2" customWidth="true"/>
    <col min="11528" max="11528" width="12.875" style="2" customWidth="true"/>
    <col min="11529" max="11529" width="23.25" style="2" customWidth="true"/>
    <col min="11530" max="11540" width="9" style="2" customWidth="true"/>
    <col min="11541" max="11776" width="8.625" style="2"/>
    <col min="11777" max="11777" width="4.125" style="2" customWidth="true"/>
    <col min="11778" max="11778" width="5" style="2" customWidth="true"/>
    <col min="11779" max="11780" width="10.625" style="2" customWidth="true"/>
    <col min="11781" max="11781" width="15" style="2" customWidth="true"/>
    <col min="11782" max="11782" width="6.375" style="2" customWidth="true"/>
    <col min="11783" max="11783" width="10.625" style="2" customWidth="true"/>
    <col min="11784" max="11784" width="12.875" style="2" customWidth="true"/>
    <col min="11785" max="11785" width="23.25" style="2" customWidth="true"/>
    <col min="11786" max="11796" width="9" style="2" customWidth="true"/>
    <col min="11797" max="12032" width="8.625" style="2"/>
    <col min="12033" max="12033" width="4.125" style="2" customWidth="true"/>
    <col min="12034" max="12034" width="5" style="2" customWidth="true"/>
    <col min="12035" max="12036" width="10.625" style="2" customWidth="true"/>
    <col min="12037" max="12037" width="15" style="2" customWidth="true"/>
    <col min="12038" max="12038" width="6.375" style="2" customWidth="true"/>
    <col min="12039" max="12039" width="10.625" style="2" customWidth="true"/>
    <col min="12040" max="12040" width="12.875" style="2" customWidth="true"/>
    <col min="12041" max="12041" width="23.25" style="2" customWidth="true"/>
    <col min="12042" max="12052" width="9" style="2" customWidth="true"/>
    <col min="12053" max="12288" width="8.625" style="2"/>
    <col min="12289" max="12289" width="4.125" style="2" customWidth="true"/>
    <col min="12290" max="12290" width="5" style="2" customWidth="true"/>
    <col min="12291" max="12292" width="10.625" style="2" customWidth="true"/>
    <col min="12293" max="12293" width="15" style="2" customWidth="true"/>
    <col min="12294" max="12294" width="6.375" style="2" customWidth="true"/>
    <col min="12295" max="12295" width="10.625" style="2" customWidth="true"/>
    <col min="12296" max="12296" width="12.875" style="2" customWidth="true"/>
    <col min="12297" max="12297" width="23.25" style="2" customWidth="true"/>
    <col min="12298" max="12308" width="9" style="2" customWidth="true"/>
    <col min="12309" max="12544" width="8.625" style="2"/>
    <col min="12545" max="12545" width="4.125" style="2" customWidth="true"/>
    <col min="12546" max="12546" width="5" style="2" customWidth="true"/>
    <col min="12547" max="12548" width="10.625" style="2" customWidth="true"/>
    <col min="12549" max="12549" width="15" style="2" customWidth="true"/>
    <col min="12550" max="12550" width="6.375" style="2" customWidth="true"/>
    <col min="12551" max="12551" width="10.625" style="2" customWidth="true"/>
    <col min="12552" max="12552" width="12.875" style="2" customWidth="true"/>
    <col min="12553" max="12553" width="23.25" style="2" customWidth="true"/>
    <col min="12554" max="12564" width="9" style="2" customWidth="true"/>
    <col min="12565" max="12800" width="8.625" style="2"/>
    <col min="12801" max="12801" width="4.125" style="2" customWidth="true"/>
    <col min="12802" max="12802" width="5" style="2" customWidth="true"/>
    <col min="12803" max="12804" width="10.625" style="2" customWidth="true"/>
    <col min="12805" max="12805" width="15" style="2" customWidth="true"/>
    <col min="12806" max="12806" width="6.375" style="2" customWidth="true"/>
    <col min="12807" max="12807" width="10.625" style="2" customWidth="true"/>
    <col min="12808" max="12808" width="12.875" style="2" customWidth="true"/>
    <col min="12809" max="12809" width="23.25" style="2" customWidth="true"/>
    <col min="12810" max="12820" width="9" style="2" customWidth="true"/>
    <col min="12821" max="13056" width="8.625" style="2"/>
    <col min="13057" max="13057" width="4.125" style="2" customWidth="true"/>
    <col min="13058" max="13058" width="5" style="2" customWidth="true"/>
    <col min="13059" max="13060" width="10.625" style="2" customWidth="true"/>
    <col min="13061" max="13061" width="15" style="2" customWidth="true"/>
    <col min="13062" max="13062" width="6.375" style="2" customWidth="true"/>
    <col min="13063" max="13063" width="10.625" style="2" customWidth="true"/>
    <col min="13064" max="13064" width="12.875" style="2" customWidth="true"/>
    <col min="13065" max="13065" width="23.25" style="2" customWidth="true"/>
    <col min="13066" max="13076" width="9" style="2" customWidth="true"/>
    <col min="13077" max="13312" width="8.625" style="2"/>
    <col min="13313" max="13313" width="4.125" style="2" customWidth="true"/>
    <col min="13314" max="13314" width="5" style="2" customWidth="true"/>
    <col min="13315" max="13316" width="10.625" style="2" customWidth="true"/>
    <col min="13317" max="13317" width="15" style="2" customWidth="true"/>
    <col min="13318" max="13318" width="6.375" style="2" customWidth="true"/>
    <col min="13319" max="13319" width="10.625" style="2" customWidth="true"/>
    <col min="13320" max="13320" width="12.875" style="2" customWidth="true"/>
    <col min="13321" max="13321" width="23.25" style="2" customWidth="true"/>
    <col min="13322" max="13332" width="9" style="2" customWidth="true"/>
    <col min="13333" max="13568" width="8.625" style="2"/>
    <col min="13569" max="13569" width="4.125" style="2" customWidth="true"/>
    <col min="13570" max="13570" width="5" style="2" customWidth="true"/>
    <col min="13571" max="13572" width="10.625" style="2" customWidth="true"/>
    <col min="13573" max="13573" width="15" style="2" customWidth="true"/>
    <col min="13574" max="13574" width="6.375" style="2" customWidth="true"/>
    <col min="13575" max="13575" width="10.625" style="2" customWidth="true"/>
    <col min="13576" max="13576" width="12.875" style="2" customWidth="true"/>
    <col min="13577" max="13577" width="23.25" style="2" customWidth="true"/>
    <col min="13578" max="13588" width="9" style="2" customWidth="true"/>
    <col min="13589" max="13824" width="8.625" style="2"/>
    <col min="13825" max="13825" width="4.125" style="2" customWidth="true"/>
    <col min="13826" max="13826" width="5" style="2" customWidth="true"/>
    <col min="13827" max="13828" width="10.625" style="2" customWidth="true"/>
    <col min="13829" max="13829" width="15" style="2" customWidth="true"/>
    <col min="13830" max="13830" width="6.375" style="2" customWidth="true"/>
    <col min="13831" max="13831" width="10.625" style="2" customWidth="true"/>
    <col min="13832" max="13832" width="12.875" style="2" customWidth="true"/>
    <col min="13833" max="13833" width="23.25" style="2" customWidth="true"/>
    <col min="13834" max="13844" width="9" style="2" customWidth="true"/>
    <col min="13845" max="14080" width="8.625" style="2"/>
    <col min="14081" max="14081" width="4.125" style="2" customWidth="true"/>
    <col min="14082" max="14082" width="5" style="2" customWidth="true"/>
    <col min="14083" max="14084" width="10.625" style="2" customWidth="true"/>
    <col min="14085" max="14085" width="15" style="2" customWidth="true"/>
    <col min="14086" max="14086" width="6.375" style="2" customWidth="true"/>
    <col min="14087" max="14087" width="10.625" style="2" customWidth="true"/>
    <col min="14088" max="14088" width="12.875" style="2" customWidth="true"/>
    <col min="14089" max="14089" width="23.25" style="2" customWidth="true"/>
    <col min="14090" max="14100" width="9" style="2" customWidth="true"/>
    <col min="14101" max="14336" width="8.625" style="2"/>
    <col min="14337" max="14337" width="4.125" style="2" customWidth="true"/>
    <col min="14338" max="14338" width="5" style="2" customWidth="true"/>
    <col min="14339" max="14340" width="10.625" style="2" customWidth="true"/>
    <col min="14341" max="14341" width="15" style="2" customWidth="true"/>
    <col min="14342" max="14342" width="6.375" style="2" customWidth="true"/>
    <col min="14343" max="14343" width="10.625" style="2" customWidth="true"/>
    <col min="14344" max="14344" width="12.875" style="2" customWidth="true"/>
    <col min="14345" max="14345" width="23.25" style="2" customWidth="true"/>
    <col min="14346" max="14356" width="9" style="2" customWidth="true"/>
    <col min="14357" max="14592" width="8.625" style="2"/>
    <col min="14593" max="14593" width="4.125" style="2" customWidth="true"/>
    <col min="14594" max="14594" width="5" style="2" customWidth="true"/>
    <col min="14595" max="14596" width="10.625" style="2" customWidth="true"/>
    <col min="14597" max="14597" width="15" style="2" customWidth="true"/>
    <col min="14598" max="14598" width="6.375" style="2" customWidth="true"/>
    <col min="14599" max="14599" width="10.625" style="2" customWidth="true"/>
    <col min="14600" max="14600" width="12.875" style="2" customWidth="true"/>
    <col min="14601" max="14601" width="23.25" style="2" customWidth="true"/>
    <col min="14602" max="14612" width="9" style="2" customWidth="true"/>
    <col min="14613" max="14848" width="8.625" style="2"/>
    <col min="14849" max="14849" width="4.125" style="2" customWidth="true"/>
    <col min="14850" max="14850" width="5" style="2" customWidth="true"/>
    <col min="14851" max="14852" width="10.625" style="2" customWidth="true"/>
    <col min="14853" max="14853" width="15" style="2" customWidth="true"/>
    <col min="14854" max="14854" width="6.375" style="2" customWidth="true"/>
    <col min="14855" max="14855" width="10.625" style="2" customWidth="true"/>
    <col min="14856" max="14856" width="12.875" style="2" customWidth="true"/>
    <col min="14857" max="14857" width="23.25" style="2" customWidth="true"/>
    <col min="14858" max="14868" width="9" style="2" customWidth="true"/>
    <col min="14869" max="15104" width="8.625" style="2"/>
    <col min="15105" max="15105" width="4.125" style="2" customWidth="true"/>
    <col min="15106" max="15106" width="5" style="2" customWidth="true"/>
    <col min="15107" max="15108" width="10.625" style="2" customWidth="true"/>
    <col min="15109" max="15109" width="15" style="2" customWidth="true"/>
    <col min="15110" max="15110" width="6.375" style="2" customWidth="true"/>
    <col min="15111" max="15111" width="10.625" style="2" customWidth="true"/>
    <col min="15112" max="15112" width="12.875" style="2" customWidth="true"/>
    <col min="15113" max="15113" width="23.25" style="2" customWidth="true"/>
    <col min="15114" max="15124" width="9" style="2" customWidth="true"/>
    <col min="15125" max="15360" width="8.625" style="2"/>
    <col min="15361" max="15361" width="4.125" style="2" customWidth="true"/>
    <col min="15362" max="15362" width="5" style="2" customWidth="true"/>
    <col min="15363" max="15364" width="10.625" style="2" customWidth="true"/>
    <col min="15365" max="15365" width="15" style="2" customWidth="true"/>
    <col min="15366" max="15366" width="6.375" style="2" customWidth="true"/>
    <col min="15367" max="15367" width="10.625" style="2" customWidth="true"/>
    <col min="15368" max="15368" width="12.875" style="2" customWidth="true"/>
    <col min="15369" max="15369" width="23.25" style="2" customWidth="true"/>
    <col min="15370" max="15380" width="9" style="2" customWidth="true"/>
    <col min="15381" max="15616" width="8.625" style="2"/>
    <col min="15617" max="15617" width="4.125" style="2" customWidth="true"/>
    <col min="15618" max="15618" width="5" style="2" customWidth="true"/>
    <col min="15619" max="15620" width="10.625" style="2" customWidth="true"/>
    <col min="15621" max="15621" width="15" style="2" customWidth="true"/>
    <col min="15622" max="15622" width="6.375" style="2" customWidth="true"/>
    <col min="15623" max="15623" width="10.625" style="2" customWidth="true"/>
    <col min="15624" max="15624" width="12.875" style="2" customWidth="true"/>
    <col min="15625" max="15625" width="23.25" style="2" customWidth="true"/>
    <col min="15626" max="15636" width="9" style="2" customWidth="true"/>
    <col min="15637" max="15872" width="8.625" style="2"/>
    <col min="15873" max="15873" width="4.125" style="2" customWidth="true"/>
    <col min="15874" max="15874" width="5" style="2" customWidth="true"/>
    <col min="15875" max="15876" width="10.625" style="2" customWidth="true"/>
    <col min="15877" max="15877" width="15" style="2" customWidth="true"/>
    <col min="15878" max="15878" width="6.375" style="2" customWidth="true"/>
    <col min="15879" max="15879" width="10.625" style="2" customWidth="true"/>
    <col min="15880" max="15880" width="12.875" style="2" customWidth="true"/>
    <col min="15881" max="15881" width="23.25" style="2" customWidth="true"/>
    <col min="15882" max="15892" width="9" style="2" customWidth="true"/>
    <col min="15893" max="16128" width="8.625" style="2"/>
    <col min="16129" max="16129" width="4.125" style="2" customWidth="true"/>
    <col min="16130" max="16130" width="5" style="2" customWidth="true"/>
    <col min="16131" max="16132" width="10.625" style="2" customWidth="true"/>
    <col min="16133" max="16133" width="15" style="2" customWidth="true"/>
    <col min="16134" max="16134" width="6.375" style="2" customWidth="true"/>
    <col min="16135" max="16135" width="10.625" style="2" customWidth="true"/>
    <col min="16136" max="16136" width="12.875" style="2" customWidth="true"/>
    <col min="16137" max="16137" width="23.25" style="2" customWidth="true"/>
    <col min="16138" max="16148" width="9" style="2" customWidth="true"/>
    <col min="16149" max="16384" width="8.625" style="2"/>
  </cols>
  <sheetData>
    <row r="1" ht="45" customHeight="true" spans="1:9">
      <c r="A1" s="3" t="s">
        <v>768</v>
      </c>
      <c r="B1" s="4"/>
      <c r="C1" s="4"/>
      <c r="D1" s="4"/>
      <c r="E1" s="4"/>
      <c r="F1" s="4"/>
      <c r="G1" s="4"/>
      <c r="H1" s="4"/>
      <c r="I1" s="4"/>
    </row>
    <row r="2" ht="20.1" customHeight="true" spans="1:9">
      <c r="A2" s="5" t="s">
        <v>769</v>
      </c>
      <c r="B2" s="5"/>
      <c r="C2" s="5"/>
      <c r="D2" s="5"/>
      <c r="E2" s="27" t="s">
        <v>770</v>
      </c>
      <c r="F2" s="27"/>
      <c r="G2" s="27"/>
      <c r="H2" s="27"/>
      <c r="I2" s="27"/>
    </row>
    <row r="3" ht="20.1" customHeight="true" spans="1:20">
      <c r="A3" s="5" t="s">
        <v>771</v>
      </c>
      <c r="B3" s="5"/>
      <c r="C3" s="5"/>
      <c r="D3" s="5"/>
      <c r="E3" s="27" t="s">
        <v>2</v>
      </c>
      <c r="F3" s="27"/>
      <c r="G3" s="27"/>
      <c r="H3" s="27"/>
      <c r="I3" s="27"/>
      <c r="S3" s="2"/>
      <c r="T3" s="2"/>
    </row>
    <row r="4" ht="27.95" customHeight="true" spans="1:20">
      <c r="A4" s="5" t="s">
        <v>772</v>
      </c>
      <c r="B4" s="5"/>
      <c r="C4" s="5"/>
      <c r="D4" s="5"/>
      <c r="E4" s="6" t="s">
        <v>773</v>
      </c>
      <c r="F4" s="6" t="s">
        <v>774</v>
      </c>
      <c r="G4" s="5"/>
      <c r="H4" s="6" t="s">
        <v>775</v>
      </c>
      <c r="I4" s="6" t="s">
        <v>776</v>
      </c>
      <c r="S4" s="2"/>
      <c r="T4" s="2"/>
    </row>
    <row r="5" ht="35.25" customHeight="true" spans="1:20">
      <c r="A5" s="6" t="s">
        <v>777</v>
      </c>
      <c r="B5" s="6" t="s">
        <v>778</v>
      </c>
      <c r="C5" s="5"/>
      <c r="D5" s="5"/>
      <c r="E5" s="28" t="s">
        <v>779</v>
      </c>
      <c r="F5" s="28"/>
      <c r="G5" s="28"/>
      <c r="H5" s="28"/>
      <c r="I5" s="28"/>
      <c r="S5" s="2"/>
      <c r="T5" s="2"/>
    </row>
    <row r="6" ht="35.25" customHeight="true" spans="1:20">
      <c r="A6" s="5"/>
      <c r="B6" s="5" t="s">
        <v>780</v>
      </c>
      <c r="C6" s="5"/>
      <c r="D6" s="5"/>
      <c r="E6" s="28" t="s">
        <v>781</v>
      </c>
      <c r="F6" s="29"/>
      <c r="G6" s="29"/>
      <c r="H6" s="29"/>
      <c r="I6" s="29"/>
      <c r="S6" s="2"/>
      <c r="T6" s="2"/>
    </row>
    <row r="7" ht="30.75" customHeight="true" spans="1:9">
      <c r="A7" s="5"/>
      <c r="B7" s="7" t="s">
        <v>782</v>
      </c>
      <c r="C7" s="8"/>
      <c r="D7" s="9"/>
      <c r="E7" s="30" t="s">
        <v>783</v>
      </c>
      <c r="F7" s="31" t="s">
        <v>784</v>
      </c>
      <c r="G7" s="31"/>
      <c r="H7" s="31" t="s">
        <v>785</v>
      </c>
      <c r="I7" s="31" t="s">
        <v>786</v>
      </c>
    </row>
    <row r="8" ht="38.25" customHeight="true" spans="1:9">
      <c r="A8" s="5"/>
      <c r="B8" s="7" t="s">
        <v>787</v>
      </c>
      <c r="C8" s="8"/>
      <c r="D8" s="9"/>
      <c r="E8" s="17" t="s">
        <v>788</v>
      </c>
      <c r="F8" s="17"/>
      <c r="G8" s="17"/>
      <c r="H8" s="17"/>
      <c r="I8" s="17"/>
    </row>
    <row r="9" ht="38.25" customHeight="true" spans="1:9">
      <c r="A9" s="5"/>
      <c r="B9" s="7" t="s">
        <v>789</v>
      </c>
      <c r="C9" s="8"/>
      <c r="D9" s="9"/>
      <c r="E9" s="17" t="s">
        <v>788</v>
      </c>
      <c r="F9" s="17"/>
      <c r="G9" s="17"/>
      <c r="H9" s="17"/>
      <c r="I9" s="17"/>
    </row>
    <row r="10" ht="38.25" customHeight="true" spans="1:9">
      <c r="A10" s="5"/>
      <c r="B10" s="7" t="s">
        <v>790</v>
      </c>
      <c r="C10" s="8"/>
      <c r="D10" s="9"/>
      <c r="E10" s="17" t="s">
        <v>791</v>
      </c>
      <c r="F10" s="17"/>
      <c r="G10" s="17"/>
      <c r="H10" s="17"/>
      <c r="I10" s="17"/>
    </row>
    <row r="11" ht="20.1" customHeight="true" spans="1:9">
      <c r="A11" s="5"/>
      <c r="B11" s="7" t="s">
        <v>792</v>
      </c>
      <c r="C11" s="8"/>
      <c r="D11" s="9"/>
      <c r="E11" s="27" t="s">
        <v>793</v>
      </c>
      <c r="F11" s="27"/>
      <c r="G11" s="27"/>
      <c r="H11" s="27"/>
      <c r="I11" s="27"/>
    </row>
    <row r="12" ht="20.1" customHeight="true" spans="1:9">
      <c r="A12" s="10" t="s">
        <v>794</v>
      </c>
      <c r="B12" s="11"/>
      <c r="C12" s="12" t="s">
        <v>795</v>
      </c>
      <c r="D12" s="12"/>
      <c r="E12" s="32">
        <v>3832200</v>
      </c>
      <c r="F12" s="33"/>
      <c r="G12" s="12" t="s">
        <v>796</v>
      </c>
      <c r="H12" s="12"/>
      <c r="I12" s="36">
        <v>1277400</v>
      </c>
    </row>
    <row r="13" ht="20.1" customHeight="true" spans="1:9">
      <c r="A13" s="13"/>
      <c r="B13" s="14"/>
      <c r="C13" s="12" t="s">
        <v>797</v>
      </c>
      <c r="D13" s="12"/>
      <c r="E13" s="32">
        <v>3832200</v>
      </c>
      <c r="F13" s="33"/>
      <c r="G13" s="12" t="s">
        <v>798</v>
      </c>
      <c r="H13" s="12"/>
      <c r="I13" s="36">
        <v>1277400</v>
      </c>
    </row>
    <row r="14" ht="20.1" customHeight="true" spans="1:9">
      <c r="A14" s="15"/>
      <c r="B14" s="16"/>
      <c r="C14" s="12" t="s">
        <v>799</v>
      </c>
      <c r="D14" s="12"/>
      <c r="E14" s="32">
        <v>0</v>
      </c>
      <c r="F14" s="33"/>
      <c r="G14" s="12" t="s">
        <v>800</v>
      </c>
      <c r="H14" s="12"/>
      <c r="I14" s="36">
        <v>0</v>
      </c>
    </row>
    <row r="15" ht="20.1" customHeight="true" spans="1:9">
      <c r="A15" s="6" t="s">
        <v>801</v>
      </c>
      <c r="B15" s="5" t="s">
        <v>802</v>
      </c>
      <c r="C15" s="5"/>
      <c r="D15" s="5"/>
      <c r="E15" s="5"/>
      <c r="F15" s="5"/>
      <c r="G15" s="5" t="s">
        <v>803</v>
      </c>
      <c r="H15" s="5"/>
      <c r="I15" s="5"/>
    </row>
    <row r="16" ht="115.5" customHeight="true" spans="1:9">
      <c r="A16" s="5"/>
      <c r="B16" s="17" t="s">
        <v>804</v>
      </c>
      <c r="C16" s="17"/>
      <c r="D16" s="17"/>
      <c r="E16" s="17"/>
      <c r="F16" s="17"/>
      <c r="G16" s="17" t="s">
        <v>805</v>
      </c>
      <c r="H16" s="17"/>
      <c r="I16" s="17"/>
    </row>
    <row r="17" ht="36" customHeight="true" spans="1:9">
      <c r="A17" s="18" t="s">
        <v>806</v>
      </c>
      <c r="B17" s="19" t="s">
        <v>807</v>
      </c>
      <c r="C17" s="6" t="s">
        <v>808</v>
      </c>
      <c r="D17" s="6" t="s">
        <v>507</v>
      </c>
      <c r="E17" s="6" t="s">
        <v>809</v>
      </c>
      <c r="F17" s="6"/>
      <c r="G17" s="6" t="s">
        <v>808</v>
      </c>
      <c r="H17" s="6" t="s">
        <v>507</v>
      </c>
      <c r="I17" s="6" t="s">
        <v>809</v>
      </c>
    </row>
    <row r="18" ht="31.5" customHeight="true" spans="1:9">
      <c r="A18" s="20"/>
      <c r="B18" s="19" t="s">
        <v>810</v>
      </c>
      <c r="C18" s="19" t="s">
        <v>811</v>
      </c>
      <c r="D18" s="21" t="s">
        <v>812</v>
      </c>
      <c r="E18" s="19" t="s">
        <v>813</v>
      </c>
      <c r="F18" s="34"/>
      <c r="G18" s="21" t="s">
        <v>811</v>
      </c>
      <c r="H18" s="21" t="s">
        <v>812</v>
      </c>
      <c r="I18" s="19" t="s">
        <v>814</v>
      </c>
    </row>
    <row r="19" ht="32.25" customHeight="true" spans="1:9">
      <c r="A19" s="22"/>
      <c r="B19" s="23"/>
      <c r="C19" s="24"/>
      <c r="D19" s="21" t="s">
        <v>815</v>
      </c>
      <c r="E19" s="19" t="s">
        <v>816</v>
      </c>
      <c r="F19" s="35"/>
      <c r="G19" s="37"/>
      <c r="H19" s="21" t="s">
        <v>815</v>
      </c>
      <c r="I19" s="19" t="s">
        <v>817</v>
      </c>
    </row>
    <row r="20" ht="42.95" customHeight="true" spans="1:9">
      <c r="A20" s="22"/>
      <c r="B20" s="23"/>
      <c r="C20" s="19" t="s">
        <v>818</v>
      </c>
      <c r="D20" s="21" t="s">
        <v>819</v>
      </c>
      <c r="E20" s="19" t="s">
        <v>820</v>
      </c>
      <c r="F20" s="35"/>
      <c r="G20" s="21" t="s">
        <v>818</v>
      </c>
      <c r="H20" s="21" t="s">
        <v>819</v>
      </c>
      <c r="I20" s="19" t="s">
        <v>821</v>
      </c>
    </row>
    <row r="21" ht="42.75" customHeight="true" spans="1:9">
      <c r="A21" s="22"/>
      <c r="B21" s="23"/>
      <c r="C21" s="19" t="s">
        <v>822</v>
      </c>
      <c r="D21" s="21" t="s">
        <v>823</v>
      </c>
      <c r="E21" s="19" t="s">
        <v>824</v>
      </c>
      <c r="F21" s="35"/>
      <c r="G21" s="21" t="s">
        <v>822</v>
      </c>
      <c r="H21" s="21" t="s">
        <v>823</v>
      </c>
      <c r="I21" s="19" t="s">
        <v>824</v>
      </c>
    </row>
    <row r="22" ht="42.95" customHeight="true" spans="1:9">
      <c r="A22" s="22"/>
      <c r="B22" s="23"/>
      <c r="C22" s="19" t="s">
        <v>825</v>
      </c>
      <c r="D22" s="21" t="s">
        <v>826</v>
      </c>
      <c r="E22" s="19" t="s">
        <v>827</v>
      </c>
      <c r="F22" s="35"/>
      <c r="G22" s="21" t="s">
        <v>825</v>
      </c>
      <c r="H22" s="21" t="s">
        <v>826</v>
      </c>
      <c r="I22" s="19" t="s">
        <v>827</v>
      </c>
    </row>
    <row r="23" ht="42.95" customHeight="true" spans="1:9">
      <c r="A23" s="22"/>
      <c r="B23" s="24"/>
      <c r="C23" s="24"/>
      <c r="D23" s="21" t="s">
        <v>828</v>
      </c>
      <c r="E23" s="19" t="s">
        <v>829</v>
      </c>
      <c r="F23" s="35"/>
      <c r="G23" s="37"/>
      <c r="H23" s="21" t="s">
        <v>828</v>
      </c>
      <c r="I23" s="19" t="s">
        <v>829</v>
      </c>
    </row>
    <row r="24" ht="63.95" customHeight="true" spans="1:9">
      <c r="A24" s="22"/>
      <c r="B24" s="19" t="s">
        <v>830</v>
      </c>
      <c r="C24" s="19" t="s">
        <v>831</v>
      </c>
      <c r="D24" s="21" t="s">
        <v>832</v>
      </c>
      <c r="E24" s="19" t="s">
        <v>833</v>
      </c>
      <c r="F24" s="35"/>
      <c r="G24" s="21" t="s">
        <v>831</v>
      </c>
      <c r="H24" s="21" t="s">
        <v>832</v>
      </c>
      <c r="I24" s="19" t="s">
        <v>833</v>
      </c>
    </row>
    <row r="25" ht="84" customHeight="true" spans="1:9">
      <c r="A25" s="25"/>
      <c r="B25" s="19" t="s">
        <v>834</v>
      </c>
      <c r="C25" s="19" t="s">
        <v>503</v>
      </c>
      <c r="D25" s="21" t="s">
        <v>835</v>
      </c>
      <c r="E25" s="19" t="s">
        <v>821</v>
      </c>
      <c r="F25" s="35"/>
      <c r="G25" s="21" t="s">
        <v>503</v>
      </c>
      <c r="H25" s="21" t="s">
        <v>835</v>
      </c>
      <c r="I25" s="19" t="s">
        <v>821</v>
      </c>
    </row>
    <row r="26" spans="2:9">
      <c r="B26" s="26"/>
      <c r="C26" s="26"/>
      <c r="D26" s="26"/>
      <c r="E26" s="26"/>
      <c r="F26" s="26"/>
      <c r="G26" s="26"/>
      <c r="H26" s="26"/>
      <c r="I26" s="26"/>
    </row>
    <row r="27" spans="2:9">
      <c r="B27" s="26"/>
      <c r="C27" s="26"/>
      <c r="D27" s="26"/>
      <c r="E27" s="26"/>
      <c r="F27" s="26"/>
      <c r="G27" s="26"/>
      <c r="H27" s="26"/>
      <c r="I27" s="26"/>
    </row>
    <row r="28" spans="2:9">
      <c r="B28" s="26"/>
      <c r="C28" s="26"/>
      <c r="D28" s="26"/>
      <c r="E28" s="26"/>
      <c r="F28" s="26"/>
      <c r="G28" s="26"/>
      <c r="H28" s="26"/>
      <c r="I28" s="26"/>
    </row>
    <row r="29" spans="2:9">
      <c r="B29" s="26"/>
      <c r="C29" s="26"/>
      <c r="D29" s="26"/>
      <c r="E29" s="26"/>
      <c r="F29" s="26"/>
      <c r="G29" s="26"/>
      <c r="H29" s="26"/>
      <c r="I29" s="26"/>
    </row>
    <row r="30" spans="2:9">
      <c r="B30" s="26"/>
      <c r="C30" s="26"/>
      <c r="D30" s="26"/>
      <c r="E30" s="26"/>
      <c r="F30" s="26"/>
      <c r="G30" s="26"/>
      <c r="H30" s="26"/>
      <c r="I30" s="26"/>
    </row>
    <row r="31" spans="2:9">
      <c r="B31" s="26"/>
      <c r="C31" s="26"/>
      <c r="D31" s="26"/>
      <c r="E31" s="26"/>
      <c r="F31" s="26"/>
      <c r="G31" s="26"/>
      <c r="H31" s="26"/>
      <c r="I31" s="26"/>
    </row>
    <row r="32" spans="2:9">
      <c r="B32" s="26"/>
      <c r="C32" s="26"/>
      <c r="D32" s="26"/>
      <c r="E32" s="26"/>
      <c r="F32" s="26"/>
      <c r="G32" s="26"/>
      <c r="H32" s="26"/>
      <c r="I32" s="26"/>
    </row>
    <row r="33" spans="2:9">
      <c r="B33" s="26"/>
      <c r="C33" s="26"/>
      <c r="D33" s="26"/>
      <c r="E33" s="26"/>
      <c r="F33" s="26"/>
      <c r="G33" s="26"/>
      <c r="H33" s="26"/>
      <c r="I33" s="26"/>
    </row>
    <row r="34" spans="2:9">
      <c r="B34" s="26"/>
      <c r="C34" s="26"/>
      <c r="D34" s="26"/>
      <c r="E34" s="26"/>
      <c r="F34" s="26"/>
      <c r="G34" s="26"/>
      <c r="H34" s="26"/>
      <c r="I34" s="26"/>
    </row>
    <row r="35" spans="2:9">
      <c r="B35" s="26"/>
      <c r="C35" s="26"/>
      <c r="D35" s="26"/>
      <c r="E35" s="26"/>
      <c r="F35" s="26"/>
      <c r="G35" s="26"/>
      <c r="H35" s="26"/>
      <c r="I35" s="26"/>
    </row>
    <row r="36" spans="2:9">
      <c r="B36" s="26"/>
      <c r="C36" s="26"/>
      <c r="D36" s="26"/>
      <c r="E36" s="26"/>
      <c r="F36" s="26"/>
      <c r="G36" s="26"/>
      <c r="H36" s="26"/>
      <c r="I36" s="26"/>
    </row>
    <row r="37" spans="2:9">
      <c r="B37" s="26"/>
      <c r="C37" s="26"/>
      <c r="D37" s="26"/>
      <c r="E37" s="26"/>
      <c r="F37" s="26"/>
      <c r="G37" s="26"/>
      <c r="H37" s="26"/>
      <c r="I37" s="26"/>
    </row>
    <row r="38" spans="2:9">
      <c r="B38" s="26"/>
      <c r="C38" s="26"/>
      <c r="D38" s="26"/>
      <c r="E38" s="26"/>
      <c r="F38" s="26"/>
      <c r="G38" s="26"/>
      <c r="H38" s="26"/>
      <c r="I38" s="26"/>
    </row>
    <row r="39" spans="2:9">
      <c r="B39" s="26"/>
      <c r="C39" s="26"/>
      <c r="D39" s="26"/>
      <c r="E39" s="26"/>
      <c r="F39" s="26"/>
      <c r="G39" s="26"/>
      <c r="H39" s="26"/>
      <c r="I39" s="26"/>
    </row>
    <row r="40" spans="2:9">
      <c r="B40" s="26"/>
      <c r="C40" s="26"/>
      <c r="D40" s="26"/>
      <c r="E40" s="26"/>
      <c r="F40" s="26"/>
      <c r="G40" s="26"/>
      <c r="H40" s="26"/>
      <c r="I40" s="26"/>
    </row>
    <row r="41" spans="2:9">
      <c r="B41" s="26"/>
      <c r="C41" s="26"/>
      <c r="D41" s="26"/>
      <c r="E41" s="26"/>
      <c r="F41" s="26"/>
      <c r="G41" s="26"/>
      <c r="H41" s="26"/>
      <c r="I41" s="26"/>
    </row>
    <row r="42" spans="2:9">
      <c r="B42" s="26"/>
      <c r="C42" s="26"/>
      <c r="D42" s="26"/>
      <c r="E42" s="26"/>
      <c r="F42" s="26"/>
      <c r="G42" s="26"/>
      <c r="H42" s="26"/>
      <c r="I42" s="26"/>
    </row>
    <row r="43" spans="2:9">
      <c r="B43" s="26"/>
      <c r="C43" s="26"/>
      <c r="D43" s="26"/>
      <c r="E43" s="26"/>
      <c r="F43" s="26"/>
      <c r="G43" s="26"/>
      <c r="H43" s="26"/>
      <c r="I43" s="26"/>
    </row>
    <row r="44" spans="2:9">
      <c r="B44" s="26"/>
      <c r="C44" s="26"/>
      <c r="D44" s="26"/>
      <c r="E44" s="26"/>
      <c r="F44" s="26"/>
      <c r="G44" s="26"/>
      <c r="H44" s="26"/>
      <c r="I44" s="26"/>
    </row>
    <row r="45" spans="2:9">
      <c r="B45" s="26"/>
      <c r="C45" s="26"/>
      <c r="D45" s="26"/>
      <c r="E45" s="26"/>
      <c r="F45" s="26"/>
      <c r="G45" s="26"/>
      <c r="H45" s="26"/>
      <c r="I45" s="26"/>
    </row>
    <row r="46" spans="2:9">
      <c r="B46" s="26"/>
      <c r="C46" s="26"/>
      <c r="D46" s="26"/>
      <c r="E46" s="26"/>
      <c r="F46" s="26"/>
      <c r="G46" s="26"/>
      <c r="H46" s="26"/>
      <c r="I46" s="26"/>
    </row>
    <row r="47" spans="2:9">
      <c r="B47" s="26"/>
      <c r="C47" s="26"/>
      <c r="D47" s="26"/>
      <c r="E47" s="26"/>
      <c r="F47" s="26"/>
      <c r="G47" s="26"/>
      <c r="H47" s="26"/>
      <c r="I47" s="26"/>
    </row>
    <row r="48" spans="2:9">
      <c r="B48" s="26"/>
      <c r="C48" s="26"/>
      <c r="D48" s="26"/>
      <c r="E48" s="26"/>
      <c r="F48" s="26"/>
      <c r="G48" s="26"/>
      <c r="H48" s="26"/>
      <c r="I48" s="26"/>
    </row>
    <row r="49" spans="2:9">
      <c r="B49" s="26"/>
      <c r="C49" s="26"/>
      <c r="D49" s="26"/>
      <c r="E49" s="26"/>
      <c r="F49" s="26"/>
      <c r="G49" s="26"/>
      <c r="H49" s="26"/>
      <c r="I49" s="26"/>
    </row>
    <row r="50" spans="2:9">
      <c r="B50" s="26"/>
      <c r="C50" s="26"/>
      <c r="D50" s="26"/>
      <c r="E50" s="26"/>
      <c r="F50" s="26"/>
      <c r="G50" s="26"/>
      <c r="H50" s="26"/>
      <c r="I50" s="26"/>
    </row>
    <row r="51" spans="2:9">
      <c r="B51" s="26"/>
      <c r="C51" s="26"/>
      <c r="D51" s="26"/>
      <c r="E51" s="26"/>
      <c r="F51" s="26"/>
      <c r="G51" s="26"/>
      <c r="H51" s="26"/>
      <c r="I51" s="26"/>
    </row>
    <row r="52" spans="2:9">
      <c r="B52" s="26"/>
      <c r="C52" s="26"/>
      <c r="D52" s="26"/>
      <c r="E52" s="26"/>
      <c r="F52" s="26"/>
      <c r="G52" s="26"/>
      <c r="H52" s="26"/>
      <c r="I52" s="26"/>
    </row>
    <row r="53" spans="2:9">
      <c r="B53" s="26"/>
      <c r="C53" s="26"/>
      <c r="D53" s="26"/>
      <c r="E53" s="26"/>
      <c r="F53" s="26"/>
      <c r="G53" s="26"/>
      <c r="H53" s="26"/>
      <c r="I53" s="26"/>
    </row>
    <row r="54" spans="2:9">
      <c r="B54" s="26"/>
      <c r="C54" s="26"/>
      <c r="D54" s="26"/>
      <c r="E54" s="26"/>
      <c r="F54" s="26"/>
      <c r="G54" s="26"/>
      <c r="H54" s="26"/>
      <c r="I54" s="26"/>
    </row>
    <row r="55" spans="2:9">
      <c r="B55" s="26"/>
      <c r="C55" s="26"/>
      <c r="D55" s="26"/>
      <c r="E55" s="26"/>
      <c r="F55" s="26"/>
      <c r="G55" s="26"/>
      <c r="H55" s="26"/>
      <c r="I55" s="26"/>
    </row>
    <row r="56" spans="2:9">
      <c r="B56" s="26"/>
      <c r="C56" s="26"/>
      <c r="D56" s="26"/>
      <c r="E56" s="26"/>
      <c r="F56" s="26"/>
      <c r="G56" s="26"/>
      <c r="H56" s="26"/>
      <c r="I56" s="26"/>
    </row>
    <row r="57" spans="2:9">
      <c r="B57" s="26"/>
      <c r="C57" s="26"/>
      <c r="D57" s="26"/>
      <c r="E57" s="26"/>
      <c r="F57" s="26"/>
      <c r="G57" s="26"/>
      <c r="H57" s="26"/>
      <c r="I57" s="26"/>
    </row>
    <row r="58" spans="2:9">
      <c r="B58" s="26"/>
      <c r="C58" s="26"/>
      <c r="D58" s="26"/>
      <c r="E58" s="26"/>
      <c r="F58" s="26"/>
      <c r="G58" s="26"/>
      <c r="H58" s="26"/>
      <c r="I58" s="26"/>
    </row>
    <row r="59" spans="2:9">
      <c r="B59" s="26"/>
      <c r="C59" s="26"/>
      <c r="D59" s="26"/>
      <c r="E59" s="26"/>
      <c r="F59" s="26"/>
      <c r="G59" s="26"/>
      <c r="H59" s="26"/>
      <c r="I59" s="26"/>
    </row>
    <row r="60" spans="2:9">
      <c r="B60" s="26"/>
      <c r="C60" s="26"/>
      <c r="D60" s="26"/>
      <c r="E60" s="26"/>
      <c r="F60" s="26"/>
      <c r="G60" s="26"/>
      <c r="H60" s="26"/>
      <c r="I60" s="26"/>
    </row>
    <row r="61" spans="2:9">
      <c r="B61" s="26"/>
      <c r="C61" s="26"/>
      <c r="D61" s="26"/>
      <c r="E61" s="26"/>
      <c r="F61" s="26"/>
      <c r="G61" s="26"/>
      <c r="H61" s="26"/>
      <c r="I61" s="26"/>
    </row>
    <row r="62" spans="2:9">
      <c r="B62" s="26"/>
      <c r="C62" s="26"/>
      <c r="D62" s="26"/>
      <c r="E62" s="26"/>
      <c r="F62" s="26"/>
      <c r="G62" s="26"/>
      <c r="H62" s="26"/>
      <c r="I62" s="26"/>
    </row>
    <row r="63" spans="2:9">
      <c r="B63" s="26"/>
      <c r="C63" s="26"/>
      <c r="D63" s="26"/>
      <c r="E63" s="26"/>
      <c r="F63" s="26"/>
      <c r="G63" s="26"/>
      <c r="H63" s="26"/>
      <c r="I63" s="26"/>
    </row>
    <row r="64" spans="2:9">
      <c r="B64" s="26"/>
      <c r="C64" s="26"/>
      <c r="D64" s="26"/>
      <c r="E64" s="26"/>
      <c r="F64" s="26"/>
      <c r="G64" s="26"/>
      <c r="H64" s="26"/>
      <c r="I64" s="26"/>
    </row>
    <row r="65" spans="2:9">
      <c r="B65" s="26"/>
      <c r="C65" s="26"/>
      <c r="D65" s="26"/>
      <c r="E65" s="26"/>
      <c r="F65" s="26"/>
      <c r="G65" s="26"/>
      <c r="H65" s="26"/>
      <c r="I65" s="26"/>
    </row>
    <row r="66" spans="2:9">
      <c r="B66" s="26"/>
      <c r="C66" s="26"/>
      <c r="D66" s="26"/>
      <c r="E66" s="26"/>
      <c r="F66" s="26"/>
      <c r="G66" s="26"/>
      <c r="H66" s="26"/>
      <c r="I66" s="26"/>
    </row>
    <row r="67" spans="2:9">
      <c r="B67" s="26"/>
      <c r="C67" s="26"/>
      <c r="D67" s="26"/>
      <c r="E67" s="26"/>
      <c r="F67" s="26"/>
      <c r="G67" s="26"/>
      <c r="H67" s="26"/>
      <c r="I67" s="26"/>
    </row>
    <row r="68" spans="2:9">
      <c r="B68" s="26"/>
      <c r="C68" s="26"/>
      <c r="D68" s="26"/>
      <c r="E68" s="26"/>
      <c r="F68" s="26"/>
      <c r="G68" s="26"/>
      <c r="H68" s="26"/>
      <c r="I68" s="26"/>
    </row>
    <row r="69" spans="2:9">
      <c r="B69" s="26"/>
      <c r="C69" s="26"/>
      <c r="D69" s="26"/>
      <c r="E69" s="26"/>
      <c r="F69" s="26"/>
      <c r="G69" s="26"/>
      <c r="H69" s="26"/>
      <c r="I69" s="26"/>
    </row>
    <row r="70" spans="2:9">
      <c r="B70" s="26"/>
      <c r="C70" s="26"/>
      <c r="D70" s="26"/>
      <c r="E70" s="26"/>
      <c r="F70" s="26"/>
      <c r="G70" s="26"/>
      <c r="H70" s="26"/>
      <c r="I70" s="26"/>
    </row>
    <row r="71" spans="2:9">
      <c r="B71" s="26"/>
      <c r="C71" s="26"/>
      <c r="D71" s="26"/>
      <c r="E71" s="26"/>
      <c r="F71" s="26"/>
      <c r="G71" s="26"/>
      <c r="H71" s="26"/>
      <c r="I71" s="26"/>
    </row>
    <row r="72" spans="2:9">
      <c r="B72" s="26"/>
      <c r="C72" s="26"/>
      <c r="D72" s="26"/>
      <c r="E72" s="26"/>
      <c r="F72" s="26"/>
      <c r="G72" s="26"/>
      <c r="H72" s="26"/>
      <c r="I72" s="26"/>
    </row>
    <row r="73" spans="2:9">
      <c r="B73" s="26"/>
      <c r="C73" s="26"/>
      <c r="D73" s="26"/>
      <c r="E73" s="26"/>
      <c r="F73" s="26"/>
      <c r="G73" s="26"/>
      <c r="H73" s="26"/>
      <c r="I73" s="26"/>
    </row>
    <row r="74" spans="2:9">
      <c r="B74" s="26"/>
      <c r="C74" s="26"/>
      <c r="D74" s="26"/>
      <c r="E74" s="26"/>
      <c r="F74" s="26"/>
      <c r="G74" s="26"/>
      <c r="H74" s="26"/>
      <c r="I74" s="26"/>
    </row>
    <row r="75" spans="2:9">
      <c r="B75" s="26"/>
      <c r="C75" s="26"/>
      <c r="D75" s="26"/>
      <c r="E75" s="26"/>
      <c r="F75" s="26"/>
      <c r="G75" s="26"/>
      <c r="H75" s="26"/>
      <c r="I75" s="26"/>
    </row>
    <row r="76" spans="2:9">
      <c r="B76" s="26"/>
      <c r="C76" s="26"/>
      <c r="D76" s="26"/>
      <c r="E76" s="26"/>
      <c r="F76" s="26"/>
      <c r="G76" s="26"/>
      <c r="H76" s="26"/>
      <c r="I76" s="26"/>
    </row>
    <row r="77" spans="2:9">
      <c r="B77" s="26"/>
      <c r="C77" s="26"/>
      <c r="D77" s="26"/>
      <c r="E77" s="26"/>
      <c r="F77" s="26"/>
      <c r="G77" s="26"/>
      <c r="H77" s="26"/>
      <c r="I77" s="26"/>
    </row>
    <row r="78" spans="2:9">
      <c r="B78" s="26"/>
      <c r="C78" s="26"/>
      <c r="D78" s="26"/>
      <c r="E78" s="26"/>
      <c r="F78" s="26"/>
      <c r="G78" s="26"/>
      <c r="H78" s="26"/>
      <c r="I78" s="26"/>
    </row>
    <row r="79" spans="2:9">
      <c r="B79" s="26"/>
      <c r="C79" s="26"/>
      <c r="D79" s="26"/>
      <c r="E79" s="26"/>
      <c r="F79" s="26"/>
      <c r="G79" s="26"/>
      <c r="H79" s="26"/>
      <c r="I79" s="26"/>
    </row>
    <row r="80" spans="2:9">
      <c r="B80" s="26"/>
      <c r="C80" s="26"/>
      <c r="D80" s="26"/>
      <c r="E80" s="26"/>
      <c r="F80" s="26"/>
      <c r="G80" s="26"/>
      <c r="H80" s="26"/>
      <c r="I80" s="26"/>
    </row>
    <row r="81" spans="2:9">
      <c r="B81" s="26"/>
      <c r="C81" s="26"/>
      <c r="D81" s="26"/>
      <c r="E81" s="26"/>
      <c r="F81" s="26"/>
      <c r="G81" s="26"/>
      <c r="H81" s="26"/>
      <c r="I81" s="26"/>
    </row>
    <row r="82" spans="2:9">
      <c r="B82" s="26"/>
      <c r="C82" s="26"/>
      <c r="D82" s="26"/>
      <c r="E82" s="26"/>
      <c r="F82" s="26"/>
      <c r="G82" s="26"/>
      <c r="H82" s="26"/>
      <c r="I82" s="26"/>
    </row>
    <row r="83" spans="2:9">
      <c r="B83" s="26"/>
      <c r="C83" s="26"/>
      <c r="D83" s="26"/>
      <c r="E83" s="26"/>
      <c r="F83" s="26"/>
      <c r="G83" s="26"/>
      <c r="H83" s="26"/>
      <c r="I83" s="26"/>
    </row>
    <row r="84" spans="2:9">
      <c r="B84" s="26"/>
      <c r="C84" s="26"/>
      <c r="D84" s="26"/>
      <c r="E84" s="26"/>
      <c r="F84" s="26"/>
      <c r="G84" s="26"/>
      <c r="H84" s="26"/>
      <c r="I84" s="26"/>
    </row>
    <row r="85" spans="2:9">
      <c r="B85" s="26"/>
      <c r="C85" s="26"/>
      <c r="D85" s="26"/>
      <c r="E85" s="26"/>
      <c r="F85" s="26"/>
      <c r="G85" s="26"/>
      <c r="H85" s="26"/>
      <c r="I85" s="26"/>
    </row>
    <row r="86" spans="2:9">
      <c r="B86" s="26"/>
      <c r="C86" s="26"/>
      <c r="D86" s="26"/>
      <c r="E86" s="26"/>
      <c r="F86" s="26"/>
      <c r="G86" s="26"/>
      <c r="H86" s="26"/>
      <c r="I86" s="26"/>
    </row>
    <row r="87" spans="2:9">
      <c r="B87" s="26"/>
      <c r="C87" s="26"/>
      <c r="D87" s="26"/>
      <c r="E87" s="26"/>
      <c r="F87" s="26"/>
      <c r="G87" s="26"/>
      <c r="H87" s="26"/>
      <c r="I87" s="26"/>
    </row>
    <row r="88" spans="2:9">
      <c r="B88" s="26"/>
      <c r="C88" s="26"/>
      <c r="D88" s="26"/>
      <c r="E88" s="26"/>
      <c r="F88" s="26"/>
      <c r="G88" s="26"/>
      <c r="H88" s="26"/>
      <c r="I88" s="26"/>
    </row>
    <row r="89" spans="2:9">
      <c r="B89" s="26"/>
      <c r="C89" s="26"/>
      <c r="D89" s="26"/>
      <c r="E89" s="26"/>
      <c r="F89" s="26"/>
      <c r="G89" s="26"/>
      <c r="H89" s="26"/>
      <c r="I89" s="26"/>
    </row>
    <row r="90" spans="2:9">
      <c r="B90" s="26"/>
      <c r="C90" s="26"/>
      <c r="D90" s="26"/>
      <c r="E90" s="26"/>
      <c r="F90" s="26"/>
      <c r="G90" s="26"/>
      <c r="H90" s="26"/>
      <c r="I90" s="26"/>
    </row>
    <row r="91" spans="2:9">
      <c r="B91" s="26"/>
      <c r="C91" s="26"/>
      <c r="D91" s="26"/>
      <c r="E91" s="26"/>
      <c r="F91" s="26"/>
      <c r="G91" s="26"/>
      <c r="H91" s="26"/>
      <c r="I91" s="26"/>
    </row>
    <row r="92" spans="2:9">
      <c r="B92" s="26"/>
      <c r="C92" s="26"/>
      <c r="D92" s="26"/>
      <c r="E92" s="26"/>
      <c r="F92" s="26"/>
      <c r="G92" s="26"/>
      <c r="H92" s="26"/>
      <c r="I92" s="26"/>
    </row>
    <row r="93" spans="2:9">
      <c r="B93" s="26"/>
      <c r="C93" s="26"/>
      <c r="D93" s="26"/>
      <c r="E93" s="26"/>
      <c r="F93" s="26"/>
      <c r="G93" s="26"/>
      <c r="H93" s="26"/>
      <c r="I93" s="26"/>
    </row>
    <row r="94" spans="2:9">
      <c r="B94" s="26"/>
      <c r="C94" s="26"/>
      <c r="D94" s="26"/>
      <c r="E94" s="26"/>
      <c r="F94" s="26"/>
      <c r="G94" s="26"/>
      <c r="H94" s="26"/>
      <c r="I94" s="26"/>
    </row>
    <row r="95" spans="2:9">
      <c r="B95" s="26"/>
      <c r="C95" s="26"/>
      <c r="D95" s="26"/>
      <c r="E95" s="26"/>
      <c r="F95" s="26"/>
      <c r="G95" s="26"/>
      <c r="H95" s="26"/>
      <c r="I95" s="26"/>
    </row>
    <row r="96" spans="2:9">
      <c r="B96" s="26"/>
      <c r="C96" s="26"/>
      <c r="D96" s="26"/>
      <c r="E96" s="26"/>
      <c r="F96" s="26"/>
      <c r="G96" s="26"/>
      <c r="H96" s="26"/>
      <c r="I96" s="26"/>
    </row>
    <row r="97" spans="2:9">
      <c r="B97" s="26"/>
      <c r="C97" s="26"/>
      <c r="D97" s="26"/>
      <c r="E97" s="26"/>
      <c r="F97" s="26"/>
      <c r="G97" s="26"/>
      <c r="H97" s="26"/>
      <c r="I97" s="26"/>
    </row>
    <row r="98" spans="2:9">
      <c r="B98" s="26"/>
      <c r="C98" s="26"/>
      <c r="D98" s="26"/>
      <c r="E98" s="26"/>
      <c r="F98" s="26"/>
      <c r="G98" s="26"/>
      <c r="H98" s="26"/>
      <c r="I98" s="26"/>
    </row>
    <row r="99" spans="2:9">
      <c r="B99" s="26"/>
      <c r="C99" s="26"/>
      <c r="D99" s="26"/>
      <c r="E99" s="26"/>
      <c r="F99" s="26"/>
      <c r="G99" s="26"/>
      <c r="H99" s="26"/>
      <c r="I99" s="26"/>
    </row>
    <row r="100" spans="2:9">
      <c r="B100" s="26"/>
      <c r="C100" s="26"/>
      <c r="D100" s="26"/>
      <c r="E100" s="26"/>
      <c r="F100" s="26"/>
      <c r="G100" s="26"/>
      <c r="H100" s="26"/>
      <c r="I100" s="26"/>
    </row>
    <row r="101" spans="2:9">
      <c r="B101" s="26"/>
      <c r="C101" s="26"/>
      <c r="D101" s="26"/>
      <c r="E101" s="26"/>
      <c r="F101" s="26"/>
      <c r="G101" s="26"/>
      <c r="H101" s="26"/>
      <c r="I101" s="26"/>
    </row>
    <row r="102" spans="2:9">
      <c r="B102" s="26"/>
      <c r="C102" s="26"/>
      <c r="D102" s="26"/>
      <c r="E102" s="26"/>
      <c r="F102" s="26"/>
      <c r="G102" s="26"/>
      <c r="H102" s="26"/>
      <c r="I102" s="26"/>
    </row>
    <row r="103" spans="2:9">
      <c r="B103" s="26"/>
      <c r="C103" s="26"/>
      <c r="D103" s="26"/>
      <c r="E103" s="26"/>
      <c r="F103" s="26"/>
      <c r="G103" s="26"/>
      <c r="H103" s="26"/>
      <c r="I103" s="26"/>
    </row>
    <row r="104" spans="2:9">
      <c r="B104" s="26"/>
      <c r="C104" s="26"/>
      <c r="D104" s="26"/>
      <c r="E104" s="26"/>
      <c r="F104" s="26"/>
      <c r="G104" s="26"/>
      <c r="H104" s="26"/>
      <c r="I104" s="26"/>
    </row>
    <row r="105" spans="2:9">
      <c r="B105" s="26"/>
      <c r="C105" s="26"/>
      <c r="D105" s="26"/>
      <c r="E105" s="26"/>
      <c r="F105" s="26"/>
      <c r="G105" s="26"/>
      <c r="H105" s="26"/>
      <c r="I105" s="26"/>
    </row>
    <row r="106" spans="2:9">
      <c r="B106" s="26"/>
      <c r="C106" s="26"/>
      <c r="D106" s="26"/>
      <c r="E106" s="26"/>
      <c r="F106" s="26"/>
      <c r="G106" s="26"/>
      <c r="H106" s="26"/>
      <c r="I106" s="26"/>
    </row>
    <row r="107" spans="2:9">
      <c r="B107" s="26"/>
      <c r="C107" s="26"/>
      <c r="D107" s="26"/>
      <c r="E107" s="26"/>
      <c r="F107" s="26"/>
      <c r="G107" s="26"/>
      <c r="H107" s="26"/>
      <c r="I107" s="26"/>
    </row>
    <row r="108" spans="2:9">
      <c r="B108" s="26"/>
      <c r="C108" s="26"/>
      <c r="D108" s="26"/>
      <c r="E108" s="26"/>
      <c r="F108" s="26"/>
      <c r="G108" s="26"/>
      <c r="H108" s="26"/>
      <c r="I108" s="26"/>
    </row>
    <row r="109" spans="2:9">
      <c r="B109" s="26"/>
      <c r="C109" s="26"/>
      <c r="D109" s="26"/>
      <c r="E109" s="26"/>
      <c r="F109" s="26"/>
      <c r="G109" s="26"/>
      <c r="H109" s="26"/>
      <c r="I109" s="26"/>
    </row>
    <row r="110" spans="2:9">
      <c r="B110" s="26"/>
      <c r="C110" s="26"/>
      <c r="D110" s="26"/>
      <c r="E110" s="26"/>
      <c r="F110" s="26"/>
      <c r="G110" s="26"/>
      <c r="H110" s="26"/>
      <c r="I110" s="26"/>
    </row>
    <row r="111" spans="2:9">
      <c r="B111" s="26"/>
      <c r="C111" s="26"/>
      <c r="D111" s="26"/>
      <c r="E111" s="26"/>
      <c r="F111" s="26"/>
      <c r="G111" s="26"/>
      <c r="H111" s="26"/>
      <c r="I111" s="26"/>
    </row>
    <row r="112" spans="2:9">
      <c r="B112" s="26"/>
      <c r="C112" s="26"/>
      <c r="D112" s="26"/>
      <c r="E112" s="26"/>
      <c r="F112" s="26"/>
      <c r="G112" s="26"/>
      <c r="H112" s="26"/>
      <c r="I112" s="26"/>
    </row>
    <row r="113" spans="2:9">
      <c r="B113" s="26"/>
      <c r="C113" s="26"/>
      <c r="D113" s="26"/>
      <c r="E113" s="26"/>
      <c r="F113" s="26"/>
      <c r="G113" s="26"/>
      <c r="H113" s="26"/>
      <c r="I113" s="26"/>
    </row>
    <row r="114" spans="2:9">
      <c r="B114" s="26"/>
      <c r="C114" s="26"/>
      <c r="D114" s="26"/>
      <c r="E114" s="26"/>
      <c r="F114" s="26"/>
      <c r="G114" s="26"/>
      <c r="H114" s="26"/>
      <c r="I114" s="26"/>
    </row>
    <row r="115" spans="2:9">
      <c r="B115" s="26"/>
      <c r="C115" s="26"/>
      <c r="D115" s="26"/>
      <c r="E115" s="26"/>
      <c r="F115" s="26"/>
      <c r="G115" s="26"/>
      <c r="H115" s="26"/>
      <c r="I115" s="26"/>
    </row>
    <row r="116" spans="2:9">
      <c r="B116" s="26"/>
      <c r="C116" s="26"/>
      <c r="D116" s="26"/>
      <c r="E116" s="26"/>
      <c r="F116" s="26"/>
      <c r="G116" s="26"/>
      <c r="H116" s="26"/>
      <c r="I116" s="26"/>
    </row>
    <row r="117" spans="2:9">
      <c r="B117" s="26"/>
      <c r="C117" s="26"/>
      <c r="D117" s="26"/>
      <c r="E117" s="26"/>
      <c r="F117" s="26"/>
      <c r="G117" s="26"/>
      <c r="H117" s="26"/>
      <c r="I117" s="26"/>
    </row>
    <row r="118" spans="2:9">
      <c r="B118" s="26"/>
      <c r="C118" s="26"/>
      <c r="D118" s="26"/>
      <c r="E118" s="26"/>
      <c r="F118" s="26"/>
      <c r="G118" s="26"/>
      <c r="H118" s="26"/>
      <c r="I118" s="26"/>
    </row>
    <row r="119" spans="2:9">
      <c r="B119" s="26"/>
      <c r="C119" s="26"/>
      <c r="D119" s="26"/>
      <c r="E119" s="26"/>
      <c r="F119" s="26"/>
      <c r="G119" s="26"/>
      <c r="H119" s="26"/>
      <c r="I119" s="26"/>
    </row>
    <row r="120" spans="2:9">
      <c r="B120" s="26"/>
      <c r="C120" s="26"/>
      <c r="D120" s="26"/>
      <c r="E120" s="26"/>
      <c r="F120" s="26"/>
      <c r="G120" s="26"/>
      <c r="H120" s="26"/>
      <c r="I120" s="26"/>
    </row>
    <row r="121" spans="2:9">
      <c r="B121" s="26"/>
      <c r="C121" s="26"/>
      <c r="D121" s="26"/>
      <c r="E121" s="26"/>
      <c r="F121" s="26"/>
      <c r="G121" s="26"/>
      <c r="H121" s="26"/>
      <c r="I121" s="26"/>
    </row>
    <row r="122" spans="2:9">
      <c r="B122" s="26"/>
      <c r="C122" s="26"/>
      <c r="D122" s="26"/>
      <c r="E122" s="26"/>
      <c r="F122" s="26"/>
      <c r="G122" s="26"/>
      <c r="H122" s="26"/>
      <c r="I122" s="26"/>
    </row>
    <row r="123" spans="2:9">
      <c r="B123" s="26"/>
      <c r="C123" s="26"/>
      <c r="D123" s="26"/>
      <c r="E123" s="26"/>
      <c r="F123" s="26"/>
      <c r="G123" s="26"/>
      <c r="H123" s="26"/>
      <c r="I123" s="26"/>
    </row>
    <row r="124" spans="2:9">
      <c r="B124" s="26"/>
      <c r="C124" s="26"/>
      <c r="D124" s="26"/>
      <c r="E124" s="26"/>
      <c r="F124" s="26"/>
      <c r="G124" s="26"/>
      <c r="H124" s="26"/>
      <c r="I124" s="26"/>
    </row>
    <row r="125" spans="2:9">
      <c r="B125" s="26"/>
      <c r="C125" s="26"/>
      <c r="D125" s="26"/>
      <c r="E125" s="26"/>
      <c r="F125" s="26"/>
      <c r="G125" s="26"/>
      <c r="H125" s="26"/>
      <c r="I125" s="26"/>
    </row>
    <row r="126" spans="2:9">
      <c r="B126" s="26"/>
      <c r="C126" s="26"/>
      <c r="D126" s="26"/>
      <c r="E126" s="26"/>
      <c r="F126" s="26"/>
      <c r="G126" s="26"/>
      <c r="H126" s="26"/>
      <c r="I126" s="26"/>
    </row>
    <row r="127" spans="2:9">
      <c r="B127" s="26"/>
      <c r="C127" s="26"/>
      <c r="D127" s="26"/>
      <c r="E127" s="26"/>
      <c r="F127" s="26"/>
      <c r="G127" s="26"/>
      <c r="H127" s="26"/>
      <c r="I127" s="26"/>
    </row>
    <row r="128" spans="2:9">
      <c r="B128" s="26"/>
      <c r="C128" s="26"/>
      <c r="D128" s="26"/>
      <c r="E128" s="26"/>
      <c r="F128" s="26"/>
      <c r="G128" s="26"/>
      <c r="H128" s="26"/>
      <c r="I128" s="26"/>
    </row>
    <row r="129" spans="2:9">
      <c r="B129" s="26"/>
      <c r="C129" s="26"/>
      <c r="D129" s="26"/>
      <c r="E129" s="26"/>
      <c r="F129" s="26"/>
      <c r="G129" s="26"/>
      <c r="H129" s="26"/>
      <c r="I129" s="26"/>
    </row>
    <row r="130" spans="2:9">
      <c r="B130" s="26"/>
      <c r="C130" s="26"/>
      <c r="D130" s="26"/>
      <c r="E130" s="26"/>
      <c r="F130" s="26"/>
      <c r="G130" s="26"/>
      <c r="H130" s="26"/>
      <c r="I130" s="26"/>
    </row>
    <row r="131" spans="2:9">
      <c r="B131" s="26"/>
      <c r="C131" s="26"/>
      <c r="D131" s="26"/>
      <c r="E131" s="26"/>
      <c r="F131" s="26"/>
      <c r="G131" s="26"/>
      <c r="H131" s="26"/>
      <c r="I131" s="26"/>
    </row>
    <row r="132" spans="2:9">
      <c r="B132" s="26"/>
      <c r="C132" s="26"/>
      <c r="D132" s="26"/>
      <c r="E132" s="26"/>
      <c r="F132" s="26"/>
      <c r="G132" s="26"/>
      <c r="H132" s="26"/>
      <c r="I132" s="26"/>
    </row>
    <row r="133" spans="2:9">
      <c r="B133" s="26"/>
      <c r="C133" s="26"/>
      <c r="D133" s="26"/>
      <c r="E133" s="26"/>
      <c r="F133" s="26"/>
      <c r="G133" s="26"/>
      <c r="H133" s="26"/>
      <c r="I133" s="26"/>
    </row>
    <row r="134" spans="2:9">
      <c r="B134" s="26"/>
      <c r="C134" s="26"/>
      <c r="D134" s="26"/>
      <c r="E134" s="26"/>
      <c r="F134" s="26"/>
      <c r="G134" s="26"/>
      <c r="H134" s="26"/>
      <c r="I134" s="26"/>
    </row>
    <row r="135" spans="2:9">
      <c r="B135" s="26"/>
      <c r="C135" s="26"/>
      <c r="D135" s="26"/>
      <c r="E135" s="26"/>
      <c r="F135" s="26"/>
      <c r="G135" s="26"/>
      <c r="H135" s="26"/>
      <c r="I135" s="26"/>
    </row>
    <row r="136" spans="2:9">
      <c r="B136" s="26"/>
      <c r="C136" s="26"/>
      <c r="D136" s="26"/>
      <c r="E136" s="26"/>
      <c r="F136" s="26"/>
      <c r="G136" s="26"/>
      <c r="H136" s="26"/>
      <c r="I136" s="26"/>
    </row>
    <row r="137" spans="2:9">
      <c r="B137" s="26"/>
      <c r="C137" s="26"/>
      <c r="D137" s="26"/>
      <c r="E137" s="26"/>
      <c r="F137" s="26"/>
      <c r="G137" s="26"/>
      <c r="H137" s="26"/>
      <c r="I137" s="26"/>
    </row>
    <row r="138" spans="2:9">
      <c r="B138" s="26"/>
      <c r="C138" s="26"/>
      <c r="D138" s="26"/>
      <c r="E138" s="26"/>
      <c r="F138" s="26"/>
      <c r="G138" s="26"/>
      <c r="H138" s="26"/>
      <c r="I138" s="26"/>
    </row>
    <row r="139" spans="2:9">
      <c r="B139" s="26"/>
      <c r="C139" s="26"/>
      <c r="D139" s="26"/>
      <c r="E139" s="26"/>
      <c r="F139" s="26"/>
      <c r="G139" s="26"/>
      <c r="H139" s="26"/>
      <c r="I139" s="26"/>
    </row>
    <row r="140" spans="2:9">
      <c r="B140" s="26"/>
      <c r="C140" s="26"/>
      <c r="D140" s="26"/>
      <c r="E140" s="26"/>
      <c r="F140" s="26"/>
      <c r="G140" s="26"/>
      <c r="H140" s="26"/>
      <c r="I140" s="26"/>
    </row>
    <row r="141" spans="2:9">
      <c r="B141" s="26"/>
      <c r="C141" s="26"/>
      <c r="D141" s="26"/>
      <c r="E141" s="26"/>
      <c r="F141" s="26"/>
      <c r="G141" s="26"/>
      <c r="H141" s="26"/>
      <c r="I141" s="26"/>
    </row>
    <row r="142" spans="2:9">
      <c r="B142" s="26"/>
      <c r="C142" s="26"/>
      <c r="D142" s="26"/>
      <c r="E142" s="26"/>
      <c r="F142" s="26"/>
      <c r="G142" s="26"/>
      <c r="H142" s="26"/>
      <c r="I142" s="26"/>
    </row>
    <row r="143" spans="2:9">
      <c r="B143" s="26"/>
      <c r="C143" s="26"/>
      <c r="D143" s="26"/>
      <c r="E143" s="26"/>
      <c r="F143" s="26"/>
      <c r="G143" s="26"/>
      <c r="H143" s="26"/>
      <c r="I143" s="26"/>
    </row>
    <row r="144" spans="2:9">
      <c r="B144" s="26"/>
      <c r="C144" s="26"/>
      <c r="D144" s="26"/>
      <c r="E144" s="26"/>
      <c r="F144" s="26"/>
      <c r="G144" s="26"/>
      <c r="H144" s="26"/>
      <c r="I144" s="26"/>
    </row>
    <row r="145" spans="2:9">
      <c r="B145" s="26"/>
      <c r="C145" s="26"/>
      <c r="D145" s="26"/>
      <c r="E145" s="26"/>
      <c r="F145" s="26"/>
      <c r="G145" s="26"/>
      <c r="H145" s="26"/>
      <c r="I145" s="26"/>
    </row>
    <row r="146" spans="2:9">
      <c r="B146" s="26"/>
      <c r="C146" s="26"/>
      <c r="D146" s="26"/>
      <c r="E146" s="26"/>
      <c r="F146" s="26"/>
      <c r="G146" s="26"/>
      <c r="H146" s="26"/>
      <c r="I146" s="26"/>
    </row>
    <row r="147" spans="2:9">
      <c r="B147" s="26"/>
      <c r="C147" s="26"/>
      <c r="D147" s="26"/>
      <c r="E147" s="26"/>
      <c r="F147" s="26"/>
      <c r="G147" s="26"/>
      <c r="H147" s="26"/>
      <c r="I147" s="26"/>
    </row>
    <row r="148" spans="2:9">
      <c r="B148" s="26"/>
      <c r="C148" s="26"/>
      <c r="D148" s="26"/>
      <c r="E148" s="26"/>
      <c r="F148" s="26"/>
      <c r="G148" s="26"/>
      <c r="H148" s="26"/>
      <c r="I148" s="26"/>
    </row>
    <row r="149" spans="2:9">
      <c r="B149" s="26"/>
      <c r="C149" s="26"/>
      <c r="D149" s="26"/>
      <c r="E149" s="26"/>
      <c r="F149" s="26"/>
      <c r="G149" s="26"/>
      <c r="H149" s="26"/>
      <c r="I149" s="26"/>
    </row>
    <row r="150" spans="2:9">
      <c r="B150" s="26"/>
      <c r="C150" s="26"/>
      <c r="D150" s="26"/>
      <c r="E150" s="26"/>
      <c r="F150" s="26"/>
      <c r="G150" s="26"/>
      <c r="H150" s="26"/>
      <c r="I150" s="26"/>
    </row>
    <row r="151" spans="2:9">
      <c r="B151" s="26"/>
      <c r="C151" s="26"/>
      <c r="D151" s="26"/>
      <c r="E151" s="26"/>
      <c r="F151" s="26"/>
      <c r="G151" s="26"/>
      <c r="H151" s="26"/>
      <c r="I151" s="26"/>
    </row>
    <row r="152" spans="2:9">
      <c r="B152" s="26"/>
      <c r="C152" s="26"/>
      <c r="D152" s="26"/>
      <c r="E152" s="26"/>
      <c r="F152" s="26"/>
      <c r="G152" s="26"/>
      <c r="H152" s="26"/>
      <c r="I152" s="26"/>
    </row>
    <row r="153" spans="2:9">
      <c r="B153" s="26"/>
      <c r="C153" s="26"/>
      <c r="D153" s="26"/>
      <c r="E153" s="26"/>
      <c r="F153" s="26"/>
      <c r="G153" s="26"/>
      <c r="H153" s="26"/>
      <c r="I153" s="26"/>
    </row>
    <row r="154" spans="2:9">
      <c r="B154" s="26"/>
      <c r="C154" s="26"/>
      <c r="D154" s="26"/>
      <c r="E154" s="26"/>
      <c r="F154" s="26"/>
      <c r="G154" s="26"/>
      <c r="H154" s="26"/>
      <c r="I154" s="26"/>
    </row>
    <row r="155" spans="2:9">
      <c r="B155" s="26"/>
      <c r="C155" s="26"/>
      <c r="D155" s="26"/>
      <c r="E155" s="26"/>
      <c r="F155" s="26"/>
      <c r="G155" s="26"/>
      <c r="H155" s="26"/>
      <c r="I155" s="26"/>
    </row>
    <row r="156" spans="2:9">
      <c r="B156" s="26"/>
      <c r="C156" s="26"/>
      <c r="D156" s="26"/>
      <c r="E156" s="26"/>
      <c r="F156" s="26"/>
      <c r="G156" s="26"/>
      <c r="H156" s="26"/>
      <c r="I156" s="26"/>
    </row>
    <row r="157" spans="2:9">
      <c r="B157" s="26"/>
      <c r="C157" s="26"/>
      <c r="D157" s="26"/>
      <c r="E157" s="26"/>
      <c r="F157" s="26"/>
      <c r="G157" s="26"/>
      <c r="H157" s="26"/>
      <c r="I157" s="26"/>
    </row>
    <row r="158" spans="2:9">
      <c r="B158" s="26"/>
      <c r="C158" s="26"/>
      <c r="D158" s="26"/>
      <c r="E158" s="26"/>
      <c r="F158" s="26"/>
      <c r="G158" s="26"/>
      <c r="H158" s="26"/>
      <c r="I158" s="26"/>
    </row>
    <row r="159" spans="2:9">
      <c r="B159" s="26"/>
      <c r="C159" s="26"/>
      <c r="D159" s="26"/>
      <c r="E159" s="26"/>
      <c r="F159" s="26"/>
      <c r="G159" s="26"/>
      <c r="H159" s="26"/>
      <c r="I159" s="26"/>
    </row>
    <row r="160" spans="2:9">
      <c r="B160" s="26"/>
      <c r="C160" s="26"/>
      <c r="D160" s="26"/>
      <c r="E160" s="26"/>
      <c r="F160" s="26"/>
      <c r="G160" s="26"/>
      <c r="H160" s="26"/>
      <c r="I160" s="26"/>
    </row>
    <row r="161" spans="2:9">
      <c r="B161" s="26"/>
      <c r="C161" s="26"/>
      <c r="D161" s="26"/>
      <c r="E161" s="26"/>
      <c r="F161" s="26"/>
      <c r="G161" s="26"/>
      <c r="H161" s="26"/>
      <c r="I161" s="26"/>
    </row>
    <row r="162" spans="2:9">
      <c r="B162" s="26"/>
      <c r="C162" s="26"/>
      <c r="D162" s="26"/>
      <c r="E162" s="26"/>
      <c r="F162" s="26"/>
      <c r="G162" s="26"/>
      <c r="H162" s="26"/>
      <c r="I162" s="26"/>
    </row>
    <row r="163" spans="2:9">
      <c r="B163" s="26"/>
      <c r="C163" s="26"/>
      <c r="D163" s="26"/>
      <c r="E163" s="26"/>
      <c r="F163" s="26"/>
      <c r="G163" s="26"/>
      <c r="H163" s="26"/>
      <c r="I163" s="26"/>
    </row>
    <row r="164" spans="2:9">
      <c r="B164" s="26"/>
      <c r="C164" s="26"/>
      <c r="D164" s="26"/>
      <c r="E164" s="26"/>
      <c r="F164" s="26"/>
      <c r="G164" s="26"/>
      <c r="H164" s="26"/>
      <c r="I164" s="26"/>
    </row>
    <row r="165" spans="2:9">
      <c r="B165" s="26"/>
      <c r="C165" s="26"/>
      <c r="D165" s="26"/>
      <c r="E165" s="26"/>
      <c r="F165" s="26"/>
      <c r="G165" s="26"/>
      <c r="H165" s="26"/>
      <c r="I165" s="26"/>
    </row>
    <row r="166" spans="2:9">
      <c r="B166" s="26"/>
      <c r="C166" s="26"/>
      <c r="D166" s="26"/>
      <c r="E166" s="26"/>
      <c r="F166" s="26"/>
      <c r="G166" s="26"/>
      <c r="H166" s="26"/>
      <c r="I166" s="26"/>
    </row>
    <row r="167" spans="2:9">
      <c r="B167" s="26"/>
      <c r="C167" s="26"/>
      <c r="D167" s="26"/>
      <c r="E167" s="26"/>
      <c r="F167" s="26"/>
      <c r="G167" s="26"/>
      <c r="H167" s="26"/>
      <c r="I167" s="26"/>
    </row>
    <row r="168" spans="2:9">
      <c r="B168" s="26"/>
      <c r="C168" s="26"/>
      <c r="D168" s="26"/>
      <c r="E168" s="26"/>
      <c r="F168" s="26"/>
      <c r="G168" s="26"/>
      <c r="H168" s="26"/>
      <c r="I168" s="26"/>
    </row>
    <row r="169" spans="2:9">
      <c r="B169" s="26"/>
      <c r="C169" s="26"/>
      <c r="D169" s="26"/>
      <c r="E169" s="26"/>
      <c r="F169" s="26"/>
      <c r="G169" s="26"/>
      <c r="H169" s="26"/>
      <c r="I169" s="26"/>
    </row>
    <row r="170" spans="2:9">
      <c r="B170" s="26"/>
      <c r="C170" s="26"/>
      <c r="D170" s="26"/>
      <c r="E170" s="26"/>
      <c r="F170" s="26"/>
      <c r="G170" s="26"/>
      <c r="H170" s="26"/>
      <c r="I170" s="26"/>
    </row>
    <row r="171" spans="2:9">
      <c r="B171" s="26"/>
      <c r="C171" s="26"/>
      <c r="D171" s="26"/>
      <c r="E171" s="26"/>
      <c r="F171" s="26"/>
      <c r="G171" s="26"/>
      <c r="H171" s="26"/>
      <c r="I171" s="26"/>
    </row>
    <row r="172" spans="2:9">
      <c r="B172" s="26"/>
      <c r="C172" s="26"/>
      <c r="D172" s="26"/>
      <c r="E172" s="26"/>
      <c r="F172" s="26"/>
      <c r="G172" s="26"/>
      <c r="H172" s="26"/>
      <c r="I172" s="26"/>
    </row>
    <row r="173" spans="2:9">
      <c r="B173" s="26"/>
      <c r="C173" s="26"/>
      <c r="D173" s="26"/>
      <c r="E173" s="26"/>
      <c r="F173" s="26"/>
      <c r="G173" s="26"/>
      <c r="H173" s="26"/>
      <c r="I173" s="26"/>
    </row>
    <row r="174" spans="2:9">
      <c r="B174" s="26"/>
      <c r="C174" s="26"/>
      <c r="D174" s="26"/>
      <c r="E174" s="26"/>
      <c r="F174" s="26"/>
      <c r="G174" s="26"/>
      <c r="H174" s="26"/>
      <c r="I174" s="26"/>
    </row>
    <row r="175" spans="2:9">
      <c r="B175" s="26"/>
      <c r="C175" s="26"/>
      <c r="D175" s="26"/>
      <c r="E175" s="26"/>
      <c r="F175" s="26"/>
      <c r="G175" s="26"/>
      <c r="H175" s="26"/>
      <c r="I175" s="26"/>
    </row>
    <row r="176" spans="2:9">
      <c r="B176" s="26"/>
      <c r="C176" s="26"/>
      <c r="D176" s="26"/>
      <c r="E176" s="26"/>
      <c r="F176" s="26"/>
      <c r="G176" s="26"/>
      <c r="H176" s="26"/>
      <c r="I176" s="26"/>
    </row>
    <row r="177" spans="2:9">
      <c r="B177" s="26"/>
      <c r="C177" s="26"/>
      <c r="D177" s="26"/>
      <c r="E177" s="26"/>
      <c r="F177" s="26"/>
      <c r="G177" s="26"/>
      <c r="H177" s="26"/>
      <c r="I177" s="26"/>
    </row>
    <row r="178" spans="2:9">
      <c r="B178" s="26"/>
      <c r="C178" s="26"/>
      <c r="D178" s="26"/>
      <c r="E178" s="26"/>
      <c r="F178" s="26"/>
      <c r="G178" s="26"/>
      <c r="H178" s="26"/>
      <c r="I178" s="26"/>
    </row>
    <row r="179" spans="2:9">
      <c r="B179" s="26"/>
      <c r="C179" s="26"/>
      <c r="D179" s="26"/>
      <c r="E179" s="26"/>
      <c r="F179" s="26"/>
      <c r="G179" s="26"/>
      <c r="H179" s="26"/>
      <c r="I179" s="26"/>
    </row>
    <row r="180" spans="2:9">
      <c r="B180" s="26"/>
      <c r="C180" s="26"/>
      <c r="D180" s="26"/>
      <c r="E180" s="26"/>
      <c r="F180" s="26"/>
      <c r="G180" s="26"/>
      <c r="H180" s="26"/>
      <c r="I180" s="26"/>
    </row>
    <row r="181" spans="2:9">
      <c r="B181" s="26"/>
      <c r="C181" s="26"/>
      <c r="D181" s="26"/>
      <c r="E181" s="26"/>
      <c r="F181" s="26"/>
      <c r="G181" s="26"/>
      <c r="H181" s="26"/>
      <c r="I181" s="26"/>
    </row>
    <row r="182" spans="2:9">
      <c r="B182" s="26"/>
      <c r="C182" s="26"/>
      <c r="D182" s="26"/>
      <c r="E182" s="26"/>
      <c r="F182" s="26"/>
      <c r="G182" s="26"/>
      <c r="H182" s="26"/>
      <c r="I182" s="26"/>
    </row>
    <row r="183" spans="2:9">
      <c r="B183" s="26"/>
      <c r="C183" s="26"/>
      <c r="D183" s="26"/>
      <c r="E183" s="26"/>
      <c r="F183" s="26"/>
      <c r="G183" s="26"/>
      <c r="H183" s="26"/>
      <c r="I183" s="26"/>
    </row>
    <row r="184" spans="2:9">
      <c r="B184" s="26"/>
      <c r="C184" s="26"/>
      <c r="D184" s="26"/>
      <c r="E184" s="26"/>
      <c r="F184" s="26"/>
      <c r="G184" s="26"/>
      <c r="H184" s="26"/>
      <c r="I184" s="26"/>
    </row>
    <row r="185" spans="2:9">
      <c r="B185" s="26"/>
      <c r="C185" s="26"/>
      <c r="D185" s="26"/>
      <c r="E185" s="26"/>
      <c r="F185" s="26"/>
      <c r="G185" s="26"/>
      <c r="H185" s="26"/>
      <c r="I185" s="26"/>
    </row>
    <row r="186" spans="2:9">
      <c r="B186" s="26"/>
      <c r="C186" s="26"/>
      <c r="D186" s="26"/>
      <c r="E186" s="26"/>
      <c r="F186" s="26"/>
      <c r="G186" s="26"/>
      <c r="H186" s="26"/>
      <c r="I186" s="26"/>
    </row>
    <row r="187" spans="2:9">
      <c r="B187" s="26"/>
      <c r="C187" s="26"/>
      <c r="D187" s="26"/>
      <c r="E187" s="26"/>
      <c r="F187" s="26"/>
      <c r="G187" s="26"/>
      <c r="H187" s="26"/>
      <c r="I187" s="26"/>
    </row>
    <row r="188" spans="2:9">
      <c r="B188" s="26"/>
      <c r="C188" s="26"/>
      <c r="D188" s="26"/>
      <c r="E188" s="26"/>
      <c r="F188" s="26"/>
      <c r="G188" s="26"/>
      <c r="H188" s="26"/>
      <c r="I188" s="26"/>
    </row>
    <row r="189" spans="2:9">
      <c r="B189" s="26"/>
      <c r="C189" s="26"/>
      <c r="D189" s="26"/>
      <c r="E189" s="26"/>
      <c r="F189" s="26"/>
      <c r="G189" s="26"/>
      <c r="H189" s="26"/>
      <c r="I189" s="26"/>
    </row>
    <row r="190" spans="2:9">
      <c r="B190" s="26"/>
      <c r="C190" s="26"/>
      <c r="D190" s="26"/>
      <c r="E190" s="26"/>
      <c r="F190" s="26"/>
      <c r="G190" s="26"/>
      <c r="H190" s="26"/>
      <c r="I190" s="26"/>
    </row>
    <row r="191" spans="2:9">
      <c r="B191" s="26"/>
      <c r="C191" s="26"/>
      <c r="D191" s="26"/>
      <c r="E191" s="26"/>
      <c r="F191" s="26"/>
      <c r="G191" s="26"/>
      <c r="H191" s="26"/>
      <c r="I191" s="26"/>
    </row>
    <row r="192" spans="2:9">
      <c r="B192" s="26"/>
      <c r="C192" s="26"/>
      <c r="D192" s="26"/>
      <c r="E192" s="26"/>
      <c r="F192" s="26"/>
      <c r="G192" s="26"/>
      <c r="H192" s="26"/>
      <c r="I192" s="26"/>
    </row>
    <row r="193" spans="2:9">
      <c r="B193" s="26"/>
      <c r="C193" s="26"/>
      <c r="D193" s="26"/>
      <c r="E193" s="26"/>
      <c r="F193" s="26"/>
      <c r="G193" s="26"/>
      <c r="H193" s="26"/>
      <c r="I193" s="26"/>
    </row>
    <row r="194" spans="2:9">
      <c r="B194" s="26"/>
      <c r="C194" s="26"/>
      <c r="D194" s="26"/>
      <c r="E194" s="26"/>
      <c r="F194" s="26"/>
      <c r="G194" s="26"/>
      <c r="H194" s="26"/>
      <c r="I194" s="26"/>
    </row>
    <row r="195" spans="2:9">
      <c r="B195" s="26"/>
      <c r="C195" s="26"/>
      <c r="D195" s="26"/>
      <c r="E195" s="26"/>
      <c r="F195" s="26"/>
      <c r="G195" s="26"/>
      <c r="H195" s="26"/>
      <c r="I195" s="26"/>
    </row>
    <row r="196" spans="2:9">
      <c r="B196" s="26"/>
      <c r="C196" s="26"/>
      <c r="D196" s="26"/>
      <c r="E196" s="26"/>
      <c r="F196" s="26"/>
      <c r="G196" s="26"/>
      <c r="H196" s="26"/>
      <c r="I196" s="26"/>
    </row>
    <row r="197" spans="2:9">
      <c r="B197" s="26"/>
      <c r="C197" s="26"/>
      <c r="D197" s="26"/>
      <c r="E197" s="26"/>
      <c r="F197" s="26"/>
      <c r="G197" s="26"/>
      <c r="H197" s="26"/>
      <c r="I197" s="26"/>
    </row>
    <row r="198" spans="2:9">
      <c r="B198" s="26"/>
      <c r="C198" s="26"/>
      <c r="D198" s="26"/>
      <c r="E198" s="26"/>
      <c r="F198" s="26"/>
      <c r="G198" s="26"/>
      <c r="H198" s="26"/>
      <c r="I198" s="26"/>
    </row>
    <row r="199" spans="2:9">
      <c r="B199" s="26"/>
      <c r="C199" s="26"/>
      <c r="D199" s="26"/>
      <c r="E199" s="26"/>
      <c r="F199" s="26"/>
      <c r="G199" s="26"/>
      <c r="H199" s="26"/>
      <c r="I199" s="26"/>
    </row>
    <row r="200" spans="2:9">
      <c r="B200" s="26"/>
      <c r="C200" s="26"/>
      <c r="D200" s="26"/>
      <c r="E200" s="26"/>
      <c r="F200" s="26"/>
      <c r="G200" s="26"/>
      <c r="H200" s="26"/>
      <c r="I200" s="26"/>
    </row>
    <row r="201" spans="2:9">
      <c r="B201" s="26"/>
      <c r="C201" s="26"/>
      <c r="D201" s="26"/>
      <c r="E201" s="26"/>
      <c r="F201" s="26"/>
      <c r="G201" s="26"/>
      <c r="H201" s="26"/>
      <c r="I201" s="26"/>
    </row>
    <row r="202" spans="2:9">
      <c r="B202" s="26"/>
      <c r="C202" s="26"/>
      <c r="D202" s="26"/>
      <c r="E202" s="26"/>
      <c r="F202" s="26"/>
      <c r="G202" s="26"/>
      <c r="H202" s="26"/>
      <c r="I202" s="26"/>
    </row>
    <row r="203" spans="2:9">
      <c r="B203" s="26"/>
      <c r="C203" s="26"/>
      <c r="D203" s="26"/>
      <c r="E203" s="26"/>
      <c r="F203" s="26"/>
      <c r="G203" s="26"/>
      <c r="H203" s="26"/>
      <c r="I203" s="26"/>
    </row>
    <row r="204" spans="2:9">
      <c r="B204" s="26"/>
      <c r="C204" s="26"/>
      <c r="D204" s="26"/>
      <c r="E204" s="26"/>
      <c r="F204" s="26"/>
      <c r="G204" s="26"/>
      <c r="H204" s="26"/>
      <c r="I204" s="26"/>
    </row>
    <row r="205" spans="2:9">
      <c r="B205" s="26"/>
      <c r="C205" s="26"/>
      <c r="D205" s="26"/>
      <c r="E205" s="26"/>
      <c r="F205" s="26"/>
      <c r="G205" s="26"/>
      <c r="H205" s="26"/>
      <c r="I205" s="26"/>
    </row>
    <row r="206" spans="2:9">
      <c r="B206" s="26"/>
      <c r="C206" s="26"/>
      <c r="D206" s="26"/>
      <c r="E206" s="26"/>
      <c r="F206" s="26"/>
      <c r="G206" s="26"/>
      <c r="H206" s="26"/>
      <c r="I206" s="26"/>
    </row>
    <row r="207" spans="2:9">
      <c r="B207" s="26"/>
      <c r="C207" s="26"/>
      <c r="D207" s="26"/>
      <c r="E207" s="26"/>
      <c r="F207" s="26"/>
      <c r="G207" s="26"/>
      <c r="H207" s="26"/>
      <c r="I207" s="26"/>
    </row>
    <row r="208" spans="2:9">
      <c r="B208" s="26"/>
      <c r="C208" s="26"/>
      <c r="D208" s="26"/>
      <c r="E208" s="26"/>
      <c r="F208" s="26"/>
      <c r="G208" s="26"/>
      <c r="H208" s="26"/>
      <c r="I208" s="26"/>
    </row>
    <row r="209" spans="2:9">
      <c r="B209" s="26"/>
      <c r="C209" s="26"/>
      <c r="D209" s="26"/>
      <c r="E209" s="26"/>
      <c r="F209" s="26"/>
      <c r="G209" s="26"/>
      <c r="H209" s="26"/>
      <c r="I209" s="26"/>
    </row>
    <row r="210" spans="2:9">
      <c r="B210" s="26"/>
      <c r="C210" s="26"/>
      <c r="D210" s="26"/>
      <c r="E210" s="26"/>
      <c r="F210" s="26"/>
      <c r="G210" s="26"/>
      <c r="H210" s="26"/>
      <c r="I210" s="26"/>
    </row>
    <row r="211" spans="2:9">
      <c r="B211" s="26"/>
      <c r="C211" s="26"/>
      <c r="D211" s="26"/>
      <c r="E211" s="26"/>
      <c r="F211" s="26"/>
      <c r="G211" s="26"/>
      <c r="H211" s="26"/>
      <c r="I211" s="26"/>
    </row>
    <row r="212" spans="2:9">
      <c r="B212" s="26"/>
      <c r="C212" s="26"/>
      <c r="D212" s="26"/>
      <c r="E212" s="26"/>
      <c r="F212" s="26"/>
      <c r="G212" s="26"/>
      <c r="H212" s="26"/>
      <c r="I212" s="26"/>
    </row>
    <row r="213" spans="2:9">
      <c r="B213" s="26"/>
      <c r="C213" s="26"/>
      <c r="D213" s="26"/>
      <c r="E213" s="26"/>
      <c r="F213" s="26"/>
      <c r="G213" s="26"/>
      <c r="H213" s="26"/>
      <c r="I213" s="26"/>
    </row>
    <row r="214" spans="2:9">
      <c r="B214" s="26"/>
      <c r="C214" s="26"/>
      <c r="D214" s="26"/>
      <c r="E214" s="26"/>
      <c r="F214" s="26"/>
      <c r="G214" s="26"/>
      <c r="H214" s="26"/>
      <c r="I214" s="26"/>
    </row>
    <row r="215" spans="2:9">
      <c r="B215" s="26"/>
      <c r="C215" s="26"/>
      <c r="D215" s="26"/>
      <c r="E215" s="26"/>
      <c r="F215" s="26"/>
      <c r="G215" s="26"/>
      <c r="H215" s="26"/>
      <c r="I215" s="26"/>
    </row>
    <row r="216" spans="2:9">
      <c r="B216" s="26"/>
      <c r="C216" s="26"/>
      <c r="D216" s="26"/>
      <c r="E216" s="26"/>
      <c r="F216" s="26"/>
      <c r="G216" s="26"/>
      <c r="H216" s="26"/>
      <c r="I216" s="26"/>
    </row>
    <row r="217" spans="2:9">
      <c r="B217" s="26"/>
      <c r="C217" s="26"/>
      <c r="D217" s="26"/>
      <c r="E217" s="26"/>
      <c r="F217" s="26"/>
      <c r="G217" s="26"/>
      <c r="H217" s="26"/>
      <c r="I217" s="26"/>
    </row>
    <row r="218" spans="2:9">
      <c r="B218" s="26"/>
      <c r="C218" s="26"/>
      <c r="D218" s="26"/>
      <c r="E218" s="26"/>
      <c r="F218" s="26"/>
      <c r="G218" s="26"/>
      <c r="H218" s="26"/>
      <c r="I218" s="26"/>
    </row>
    <row r="219" spans="2:9">
      <c r="B219" s="26"/>
      <c r="C219" s="26"/>
      <c r="D219" s="26"/>
      <c r="E219" s="26"/>
      <c r="F219" s="26"/>
      <c r="G219" s="26"/>
      <c r="H219" s="26"/>
      <c r="I219" s="26"/>
    </row>
    <row r="220" spans="2:9">
      <c r="B220" s="26"/>
      <c r="C220" s="26"/>
      <c r="D220" s="26"/>
      <c r="E220" s="26"/>
      <c r="F220" s="26"/>
      <c r="G220" s="26"/>
      <c r="H220" s="26"/>
      <c r="I220" s="26"/>
    </row>
    <row r="221" spans="2:9">
      <c r="B221" s="26"/>
      <c r="C221" s="26"/>
      <c r="D221" s="26"/>
      <c r="E221" s="26"/>
      <c r="F221" s="26"/>
      <c r="G221" s="26"/>
      <c r="H221" s="26"/>
      <c r="I221" s="26"/>
    </row>
    <row r="222" spans="2:9">
      <c r="B222" s="26"/>
      <c r="C222" s="26"/>
      <c r="D222" s="26"/>
      <c r="E222" s="26"/>
      <c r="F222" s="26"/>
      <c r="G222" s="26"/>
      <c r="H222" s="26"/>
      <c r="I222" s="26"/>
    </row>
    <row r="223" spans="2:9">
      <c r="B223" s="26"/>
      <c r="C223" s="26"/>
      <c r="D223" s="26"/>
      <c r="E223" s="26"/>
      <c r="F223" s="26"/>
      <c r="G223" s="26"/>
      <c r="H223" s="26"/>
      <c r="I223" s="26"/>
    </row>
    <row r="224" spans="2:9">
      <c r="B224" s="26"/>
      <c r="C224" s="26"/>
      <c r="D224" s="26"/>
      <c r="E224" s="26"/>
      <c r="F224" s="26"/>
      <c r="G224" s="26"/>
      <c r="H224" s="26"/>
      <c r="I224" s="26"/>
    </row>
    <row r="225" spans="2:9">
      <c r="B225" s="26"/>
      <c r="C225" s="26"/>
      <c r="D225" s="26"/>
      <c r="E225" s="26"/>
      <c r="F225" s="26"/>
      <c r="G225" s="26"/>
      <c r="H225" s="26"/>
      <c r="I225" s="26"/>
    </row>
    <row r="226" spans="2:9">
      <c r="B226" s="26"/>
      <c r="C226" s="26"/>
      <c r="D226" s="26"/>
      <c r="E226" s="26"/>
      <c r="F226" s="26"/>
      <c r="G226" s="26"/>
      <c r="H226" s="26"/>
      <c r="I226" s="26"/>
    </row>
    <row r="227" spans="2:9">
      <c r="B227" s="26"/>
      <c r="C227" s="26"/>
      <c r="D227" s="26"/>
      <c r="E227" s="26"/>
      <c r="F227" s="26"/>
      <c r="G227" s="26"/>
      <c r="H227" s="26"/>
      <c r="I227" s="26"/>
    </row>
    <row r="228" spans="2:9">
      <c r="B228" s="26"/>
      <c r="C228" s="26"/>
      <c r="D228" s="26"/>
      <c r="E228" s="26"/>
      <c r="F228" s="26"/>
      <c r="G228" s="26"/>
      <c r="H228" s="26"/>
      <c r="I228" s="26"/>
    </row>
    <row r="229" spans="2:9">
      <c r="B229" s="26"/>
      <c r="C229" s="26"/>
      <c r="D229" s="26"/>
      <c r="E229" s="26"/>
      <c r="F229" s="26"/>
      <c r="G229" s="26"/>
      <c r="H229" s="26"/>
      <c r="I229" s="26"/>
    </row>
    <row r="230" spans="2:9">
      <c r="B230" s="26"/>
      <c r="C230" s="26"/>
      <c r="D230" s="26"/>
      <c r="E230" s="26"/>
      <c r="F230" s="26"/>
      <c r="G230" s="26"/>
      <c r="H230" s="26"/>
      <c r="I230" s="26"/>
    </row>
    <row r="231" spans="2:9">
      <c r="B231" s="26"/>
      <c r="C231" s="26"/>
      <c r="D231" s="26"/>
      <c r="E231" s="26"/>
      <c r="F231" s="26"/>
      <c r="G231" s="26"/>
      <c r="H231" s="26"/>
      <c r="I231" s="26"/>
    </row>
    <row r="232" spans="2:9">
      <c r="B232" s="26"/>
      <c r="C232" s="26"/>
      <c r="D232" s="26"/>
      <c r="E232" s="26"/>
      <c r="F232" s="26"/>
      <c r="G232" s="26"/>
      <c r="H232" s="26"/>
      <c r="I232" s="26"/>
    </row>
    <row r="233" spans="2:9">
      <c r="B233" s="26"/>
      <c r="C233" s="26"/>
      <c r="D233" s="26"/>
      <c r="E233" s="26"/>
      <c r="F233" s="26"/>
      <c r="G233" s="26"/>
      <c r="H233" s="26"/>
      <c r="I233" s="26"/>
    </row>
    <row r="234" spans="2:9">
      <c r="B234" s="26"/>
      <c r="C234" s="26"/>
      <c r="D234" s="26"/>
      <c r="E234" s="26"/>
      <c r="F234" s="26"/>
      <c r="G234" s="26"/>
      <c r="H234" s="26"/>
      <c r="I234" s="26"/>
    </row>
    <row r="235" spans="2:9">
      <c r="B235" s="26"/>
      <c r="C235" s="26"/>
      <c r="D235" s="26"/>
      <c r="E235" s="26"/>
      <c r="F235" s="26"/>
      <c r="G235" s="26"/>
      <c r="H235" s="26"/>
      <c r="I235" s="26"/>
    </row>
  </sheetData>
  <mergeCells count="52">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A5:A11"/>
    <mergeCell ref="A15:A16"/>
    <mergeCell ref="A17:A25"/>
    <mergeCell ref="B18:B23"/>
    <mergeCell ref="C18:C19"/>
    <mergeCell ref="C22:C23"/>
    <mergeCell ref="G18:G19"/>
    <mergeCell ref="G22:G23"/>
    <mergeCell ref="A12:B14"/>
  </mergeCells>
  <dataValidations count="8">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 据实据效,■ 据实据效"</formula1>
    </dataValidation>
    <dataValidation type="list" allowBlank="1" showInputMessage="1" showErrorMessage="1" sqref="F4:G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65540:G65540 JB65540:JC65540 SX65540:SY65540 ACT65540:ACU65540 AMP65540:AMQ65540 AWL65540:AWM65540 BGH65540:BGI65540 BQD65540:BQE65540 BZZ65540:CAA65540 CJV65540:CJW65540 CTR65540:CTS65540 DDN65540:DDO65540 DNJ65540:DNK65540 DXF65540:DXG65540 EHB65540:EHC65540 EQX65540:EQY65540 FAT65540:FAU65540 FKP65540:FKQ65540 FUL65540:FUM65540 GEH65540:GEI65540 GOD65540:GOE65540 GXZ65540:GYA65540 HHV65540:HHW65540 HRR65540:HRS65540 IBN65540:IBO65540 ILJ65540:ILK65540 IVF65540:IVG65540 JFB65540:JFC65540 JOX65540:JOY65540 JYT65540:JYU65540 KIP65540:KIQ65540 KSL65540:KSM65540 LCH65540:LCI65540 LMD65540:LME65540 LVZ65540:LWA65540 MFV65540:MFW65540 MPR65540:MPS65540 MZN65540:MZO65540 NJJ65540:NJK65540 NTF65540:NTG65540 ODB65540:ODC65540 OMX65540:OMY65540 OWT65540:OWU65540 PGP65540:PGQ65540 PQL65540:PQM65540 QAH65540:QAI65540 QKD65540:QKE65540 QTZ65540:QUA65540 RDV65540:RDW65540 RNR65540:RNS65540 RXN65540:RXO65540 SHJ65540:SHK65540 SRF65540:SRG65540 TBB65540:TBC65540 TKX65540:TKY65540 TUT65540:TUU65540 UEP65540:UEQ65540 UOL65540:UOM65540 UYH65540:UYI65540 VID65540:VIE65540 VRZ65540:VSA65540 WBV65540:WBW65540 WLR65540:WLS65540 WVN65540:WVO65540 F131076:G131076 JB131076:JC131076 SX131076:SY131076 ACT131076:ACU131076 AMP131076:AMQ131076 AWL131076:AWM131076 BGH131076:BGI131076 BQD131076:BQE131076 BZZ131076:CAA131076 CJV131076:CJW131076 CTR131076:CTS131076 DDN131076:DDO131076 DNJ131076:DNK131076 DXF131076:DXG131076 EHB131076:EHC131076 EQX131076:EQY131076 FAT131076:FAU131076 FKP131076:FKQ131076 FUL131076:FUM131076 GEH131076:GEI131076 GOD131076:GOE131076 GXZ131076:GYA131076 HHV131076:HHW131076 HRR131076:HRS131076 IBN131076:IBO131076 ILJ131076:ILK131076 IVF131076:IVG131076 JFB131076:JFC131076 JOX131076:JOY131076 JYT131076:JYU131076 KIP131076:KIQ131076 KSL131076:KSM131076 LCH131076:LCI131076 LMD131076:LME131076 LVZ131076:LWA131076 MFV131076:MFW131076 MPR131076:MPS131076 MZN131076:MZO131076 NJJ131076:NJK131076 NTF131076:NTG131076 ODB131076:ODC131076 OMX131076:OMY131076 OWT131076:OWU131076 PGP131076:PGQ131076 PQL131076:PQM131076 QAH131076:QAI131076 QKD131076:QKE131076 QTZ131076:QUA131076 RDV131076:RDW131076 RNR131076:RNS131076 RXN131076:RXO131076 SHJ131076:SHK131076 SRF131076:SRG131076 TBB131076:TBC131076 TKX131076:TKY131076 TUT131076:TUU131076 UEP131076:UEQ131076 UOL131076:UOM131076 UYH131076:UYI131076 VID131076:VIE131076 VRZ131076:VSA131076 WBV131076:WBW131076 WLR131076:WLS131076 WVN131076:WVO131076 F196612:G196612 JB196612:JC196612 SX196612:SY196612 ACT196612:ACU196612 AMP196612:AMQ196612 AWL196612:AWM196612 BGH196612:BGI196612 BQD196612:BQE196612 BZZ196612:CAA196612 CJV196612:CJW196612 CTR196612:CTS196612 DDN196612:DDO196612 DNJ196612:DNK196612 DXF196612:DXG196612 EHB196612:EHC196612 EQX196612:EQY196612 FAT196612:FAU196612 FKP196612:FKQ196612 FUL196612:FUM196612 GEH196612:GEI196612 GOD196612:GOE196612 GXZ196612:GYA196612 HHV196612:HHW196612 HRR196612:HRS196612 IBN196612:IBO196612 ILJ196612:ILK196612 IVF196612:IVG196612 JFB196612:JFC196612 JOX196612:JOY196612 JYT196612:JYU196612 KIP196612:KIQ196612 KSL196612:KSM196612 LCH196612:LCI196612 LMD196612:LME196612 LVZ196612:LWA196612 MFV196612:MFW196612 MPR196612:MPS196612 MZN196612:MZO196612 NJJ196612:NJK196612 NTF196612:NTG196612 ODB196612:ODC196612 OMX196612:OMY196612 OWT196612:OWU196612 PGP196612:PGQ196612 PQL196612:PQM196612 QAH196612:QAI196612 QKD196612:QKE196612 QTZ196612:QUA196612 RDV196612:RDW196612 RNR196612:RNS196612 RXN196612:RXO196612 SHJ196612:SHK196612 SRF196612:SRG196612 TBB196612:TBC196612 TKX196612:TKY196612 TUT196612:TUU196612 UEP196612:UEQ196612 UOL196612:UOM196612 UYH196612:UYI196612 VID196612:VIE196612 VRZ196612:VSA196612 WBV196612:WBW196612 WLR196612:WLS196612 WVN196612:WVO196612 F262148:G262148 JB262148:JC262148 SX262148:SY262148 ACT262148:ACU262148 AMP262148:AMQ262148 AWL262148:AWM262148 BGH262148:BGI262148 BQD262148:BQE262148 BZZ262148:CAA262148 CJV262148:CJW262148 CTR262148:CTS262148 DDN262148:DDO262148 DNJ262148:DNK262148 DXF262148:DXG262148 EHB262148:EHC262148 EQX262148:EQY262148 FAT262148:FAU262148 FKP262148:FKQ262148 FUL262148:FUM262148 GEH262148:GEI262148 GOD262148:GOE262148 GXZ262148:GYA262148 HHV262148:HHW262148 HRR262148:HRS262148 IBN262148:IBO262148 ILJ262148:ILK262148 IVF262148:IVG262148 JFB262148:JFC262148 JOX262148:JOY262148 JYT262148:JYU262148 KIP262148:KIQ262148 KSL262148:KSM262148 LCH262148:LCI262148 LMD262148:LME262148 LVZ262148:LWA262148 MFV262148:MFW262148 MPR262148:MPS262148 MZN262148:MZO262148 NJJ262148:NJK262148 NTF262148:NTG262148 ODB262148:ODC262148 OMX262148:OMY262148 OWT262148:OWU262148 PGP262148:PGQ262148 PQL262148:PQM262148 QAH262148:QAI262148 QKD262148:QKE262148 QTZ262148:QUA262148 RDV262148:RDW262148 RNR262148:RNS262148 RXN262148:RXO262148 SHJ262148:SHK262148 SRF262148:SRG262148 TBB262148:TBC262148 TKX262148:TKY262148 TUT262148:TUU262148 UEP262148:UEQ262148 UOL262148:UOM262148 UYH262148:UYI262148 VID262148:VIE262148 VRZ262148:VSA262148 WBV262148:WBW262148 WLR262148:WLS262148 WVN262148:WVO262148 F327684:G327684 JB327684:JC327684 SX327684:SY327684 ACT327684:ACU327684 AMP327684:AMQ327684 AWL327684:AWM327684 BGH327684:BGI327684 BQD327684:BQE327684 BZZ327684:CAA327684 CJV327684:CJW327684 CTR327684:CTS327684 DDN327684:DDO327684 DNJ327684:DNK327684 DXF327684:DXG327684 EHB327684:EHC327684 EQX327684:EQY327684 FAT327684:FAU327684 FKP327684:FKQ327684 FUL327684:FUM327684 GEH327684:GEI327684 GOD327684:GOE327684 GXZ327684:GYA327684 HHV327684:HHW327684 HRR327684:HRS327684 IBN327684:IBO327684 ILJ327684:ILK327684 IVF327684:IVG327684 JFB327684:JFC327684 JOX327684:JOY327684 JYT327684:JYU327684 KIP327684:KIQ327684 KSL327684:KSM327684 LCH327684:LCI327684 LMD327684:LME327684 LVZ327684:LWA327684 MFV327684:MFW327684 MPR327684:MPS327684 MZN327684:MZO327684 NJJ327684:NJK327684 NTF327684:NTG327684 ODB327684:ODC327684 OMX327684:OMY327684 OWT327684:OWU327684 PGP327684:PGQ327684 PQL327684:PQM327684 QAH327684:QAI327684 QKD327684:QKE327684 QTZ327684:QUA327684 RDV327684:RDW327684 RNR327684:RNS327684 RXN327684:RXO327684 SHJ327684:SHK327684 SRF327684:SRG327684 TBB327684:TBC327684 TKX327684:TKY327684 TUT327684:TUU327684 UEP327684:UEQ327684 UOL327684:UOM327684 UYH327684:UYI327684 VID327684:VIE327684 VRZ327684:VSA327684 WBV327684:WBW327684 WLR327684:WLS327684 WVN327684:WVO327684 F393220:G393220 JB393220:JC393220 SX393220:SY393220 ACT393220:ACU393220 AMP393220:AMQ393220 AWL393220:AWM393220 BGH393220:BGI393220 BQD393220:BQE393220 BZZ393220:CAA393220 CJV393220:CJW393220 CTR393220:CTS393220 DDN393220:DDO393220 DNJ393220:DNK393220 DXF393220:DXG393220 EHB393220:EHC393220 EQX393220:EQY393220 FAT393220:FAU393220 FKP393220:FKQ393220 FUL393220:FUM393220 GEH393220:GEI393220 GOD393220:GOE393220 GXZ393220:GYA393220 HHV393220:HHW393220 HRR393220:HRS393220 IBN393220:IBO393220 ILJ393220:ILK393220 IVF393220:IVG393220 JFB393220:JFC393220 JOX393220:JOY393220 JYT393220:JYU393220 KIP393220:KIQ393220 KSL393220:KSM393220 LCH393220:LCI393220 LMD393220:LME393220 LVZ393220:LWA393220 MFV393220:MFW393220 MPR393220:MPS393220 MZN393220:MZO393220 NJJ393220:NJK393220 NTF393220:NTG393220 ODB393220:ODC393220 OMX393220:OMY393220 OWT393220:OWU393220 PGP393220:PGQ393220 PQL393220:PQM393220 QAH393220:QAI393220 QKD393220:QKE393220 QTZ393220:QUA393220 RDV393220:RDW393220 RNR393220:RNS393220 RXN393220:RXO393220 SHJ393220:SHK393220 SRF393220:SRG393220 TBB393220:TBC393220 TKX393220:TKY393220 TUT393220:TUU393220 UEP393220:UEQ393220 UOL393220:UOM393220 UYH393220:UYI393220 VID393220:VIE393220 VRZ393220:VSA393220 WBV393220:WBW393220 WLR393220:WLS393220 WVN393220:WVO393220 F458756:G458756 JB458756:JC458756 SX458756:SY458756 ACT458756:ACU458756 AMP458756:AMQ458756 AWL458756:AWM458756 BGH458756:BGI458756 BQD458756:BQE458756 BZZ458756:CAA458756 CJV458756:CJW458756 CTR458756:CTS458756 DDN458756:DDO458756 DNJ458756:DNK458756 DXF458756:DXG458756 EHB458756:EHC458756 EQX458756:EQY458756 FAT458756:FAU458756 FKP458756:FKQ458756 FUL458756:FUM458756 GEH458756:GEI458756 GOD458756:GOE458756 GXZ458756:GYA458756 HHV458756:HHW458756 HRR458756:HRS458756 IBN458756:IBO458756 ILJ458756:ILK458756 IVF458756:IVG458756 JFB458756:JFC458756 JOX458756:JOY458756 JYT458756:JYU458756 KIP458756:KIQ458756 KSL458756:KSM458756 LCH458756:LCI458756 LMD458756:LME458756 LVZ458756:LWA458756 MFV458756:MFW458756 MPR458756:MPS458756 MZN458756:MZO458756 NJJ458756:NJK458756 NTF458756:NTG458756 ODB458756:ODC458756 OMX458756:OMY458756 OWT458756:OWU458756 PGP458756:PGQ458756 PQL458756:PQM458756 QAH458756:QAI458756 QKD458756:QKE458756 QTZ458756:QUA458756 RDV458756:RDW458756 RNR458756:RNS458756 RXN458756:RXO458756 SHJ458756:SHK458756 SRF458756:SRG458756 TBB458756:TBC458756 TKX458756:TKY458756 TUT458756:TUU458756 UEP458756:UEQ458756 UOL458756:UOM458756 UYH458756:UYI458756 VID458756:VIE458756 VRZ458756:VSA458756 WBV458756:WBW458756 WLR458756:WLS458756 WVN458756:WVO458756 F524292:G524292 JB524292:JC524292 SX524292:SY524292 ACT524292:ACU524292 AMP524292:AMQ524292 AWL524292:AWM524292 BGH524292:BGI524292 BQD524292:BQE524292 BZZ524292:CAA524292 CJV524292:CJW524292 CTR524292:CTS524292 DDN524292:DDO524292 DNJ524292:DNK524292 DXF524292:DXG524292 EHB524292:EHC524292 EQX524292:EQY524292 FAT524292:FAU524292 FKP524292:FKQ524292 FUL524292:FUM524292 GEH524292:GEI524292 GOD524292:GOE524292 GXZ524292:GYA524292 HHV524292:HHW524292 HRR524292:HRS524292 IBN524292:IBO524292 ILJ524292:ILK524292 IVF524292:IVG524292 JFB524292:JFC524292 JOX524292:JOY524292 JYT524292:JYU524292 KIP524292:KIQ524292 KSL524292:KSM524292 LCH524292:LCI524292 LMD524292:LME524292 LVZ524292:LWA524292 MFV524292:MFW524292 MPR524292:MPS524292 MZN524292:MZO524292 NJJ524292:NJK524292 NTF524292:NTG524292 ODB524292:ODC524292 OMX524292:OMY524292 OWT524292:OWU524292 PGP524292:PGQ524292 PQL524292:PQM524292 QAH524292:QAI524292 QKD524292:QKE524292 QTZ524292:QUA524292 RDV524292:RDW524292 RNR524292:RNS524292 RXN524292:RXO524292 SHJ524292:SHK524292 SRF524292:SRG524292 TBB524292:TBC524292 TKX524292:TKY524292 TUT524292:TUU524292 UEP524292:UEQ524292 UOL524292:UOM524292 UYH524292:UYI524292 VID524292:VIE524292 VRZ524292:VSA524292 WBV524292:WBW524292 WLR524292:WLS524292 WVN524292:WVO524292 F589828:G589828 JB589828:JC589828 SX589828:SY589828 ACT589828:ACU589828 AMP589828:AMQ589828 AWL589828:AWM589828 BGH589828:BGI589828 BQD589828:BQE589828 BZZ589828:CAA589828 CJV589828:CJW589828 CTR589828:CTS589828 DDN589828:DDO589828 DNJ589828:DNK589828 DXF589828:DXG589828 EHB589828:EHC589828 EQX589828:EQY589828 FAT589828:FAU589828 FKP589828:FKQ589828 FUL589828:FUM589828 GEH589828:GEI589828 GOD589828:GOE589828 GXZ589828:GYA589828 HHV589828:HHW589828 HRR589828:HRS589828 IBN589828:IBO589828 ILJ589828:ILK589828 IVF589828:IVG589828 JFB589828:JFC589828 JOX589828:JOY589828 JYT589828:JYU589828 KIP589828:KIQ589828 KSL589828:KSM589828 LCH589828:LCI589828 LMD589828:LME589828 LVZ589828:LWA589828 MFV589828:MFW589828 MPR589828:MPS589828 MZN589828:MZO589828 NJJ589828:NJK589828 NTF589828:NTG589828 ODB589828:ODC589828 OMX589828:OMY589828 OWT589828:OWU589828 PGP589828:PGQ589828 PQL589828:PQM589828 QAH589828:QAI589828 QKD589828:QKE589828 QTZ589828:QUA589828 RDV589828:RDW589828 RNR589828:RNS589828 RXN589828:RXO589828 SHJ589828:SHK589828 SRF589828:SRG589828 TBB589828:TBC589828 TKX589828:TKY589828 TUT589828:TUU589828 UEP589828:UEQ589828 UOL589828:UOM589828 UYH589828:UYI589828 VID589828:VIE589828 VRZ589828:VSA589828 WBV589828:WBW589828 WLR589828:WLS589828 WVN589828:WVO589828 F655364:G655364 JB655364:JC655364 SX655364:SY655364 ACT655364:ACU655364 AMP655364:AMQ655364 AWL655364:AWM655364 BGH655364:BGI655364 BQD655364:BQE655364 BZZ655364:CAA655364 CJV655364:CJW655364 CTR655364:CTS655364 DDN655364:DDO655364 DNJ655364:DNK655364 DXF655364:DXG655364 EHB655364:EHC655364 EQX655364:EQY655364 FAT655364:FAU655364 FKP655364:FKQ655364 FUL655364:FUM655364 GEH655364:GEI655364 GOD655364:GOE655364 GXZ655364:GYA655364 HHV655364:HHW655364 HRR655364:HRS655364 IBN655364:IBO655364 ILJ655364:ILK655364 IVF655364:IVG655364 JFB655364:JFC655364 JOX655364:JOY655364 JYT655364:JYU655364 KIP655364:KIQ655364 KSL655364:KSM655364 LCH655364:LCI655364 LMD655364:LME655364 LVZ655364:LWA655364 MFV655364:MFW655364 MPR655364:MPS655364 MZN655364:MZO655364 NJJ655364:NJK655364 NTF655364:NTG655364 ODB655364:ODC655364 OMX655364:OMY655364 OWT655364:OWU655364 PGP655364:PGQ655364 PQL655364:PQM655364 QAH655364:QAI655364 QKD655364:QKE655364 QTZ655364:QUA655364 RDV655364:RDW655364 RNR655364:RNS655364 RXN655364:RXO655364 SHJ655364:SHK655364 SRF655364:SRG655364 TBB655364:TBC655364 TKX655364:TKY655364 TUT655364:TUU655364 UEP655364:UEQ655364 UOL655364:UOM655364 UYH655364:UYI655364 VID655364:VIE655364 VRZ655364:VSA655364 WBV655364:WBW655364 WLR655364:WLS655364 WVN655364:WVO655364 F720900:G720900 JB720900:JC720900 SX720900:SY720900 ACT720900:ACU720900 AMP720900:AMQ720900 AWL720900:AWM720900 BGH720900:BGI720900 BQD720900:BQE720900 BZZ720900:CAA720900 CJV720900:CJW720900 CTR720900:CTS720900 DDN720900:DDO720900 DNJ720900:DNK720900 DXF720900:DXG720900 EHB720900:EHC720900 EQX720900:EQY720900 FAT720900:FAU720900 FKP720900:FKQ720900 FUL720900:FUM720900 GEH720900:GEI720900 GOD720900:GOE720900 GXZ720900:GYA720900 HHV720900:HHW720900 HRR720900:HRS720900 IBN720900:IBO720900 ILJ720900:ILK720900 IVF720900:IVG720900 JFB720900:JFC720900 JOX720900:JOY720900 JYT720900:JYU720900 KIP720900:KIQ720900 KSL720900:KSM720900 LCH720900:LCI720900 LMD720900:LME720900 LVZ720900:LWA720900 MFV720900:MFW720900 MPR720900:MPS720900 MZN720900:MZO720900 NJJ720900:NJK720900 NTF720900:NTG720900 ODB720900:ODC720900 OMX720900:OMY720900 OWT720900:OWU720900 PGP720900:PGQ720900 PQL720900:PQM720900 QAH720900:QAI720900 QKD720900:QKE720900 QTZ720900:QUA720900 RDV720900:RDW720900 RNR720900:RNS720900 RXN720900:RXO720900 SHJ720900:SHK720900 SRF720900:SRG720900 TBB720900:TBC720900 TKX720900:TKY720900 TUT720900:TUU720900 UEP720900:UEQ720900 UOL720900:UOM720900 UYH720900:UYI720900 VID720900:VIE720900 VRZ720900:VSA720900 WBV720900:WBW720900 WLR720900:WLS720900 WVN720900:WVO720900 F786436:G786436 JB786436:JC786436 SX786436:SY786436 ACT786436:ACU786436 AMP786436:AMQ786436 AWL786436:AWM786436 BGH786436:BGI786436 BQD786436:BQE786436 BZZ786436:CAA786436 CJV786436:CJW786436 CTR786436:CTS786436 DDN786436:DDO786436 DNJ786436:DNK786436 DXF786436:DXG786436 EHB786436:EHC786436 EQX786436:EQY786436 FAT786436:FAU786436 FKP786436:FKQ786436 FUL786436:FUM786436 GEH786436:GEI786436 GOD786436:GOE786436 GXZ786436:GYA786436 HHV786436:HHW786436 HRR786436:HRS786436 IBN786436:IBO786436 ILJ786436:ILK786436 IVF786436:IVG786436 JFB786436:JFC786436 JOX786436:JOY786436 JYT786436:JYU786436 KIP786436:KIQ786436 KSL786436:KSM786436 LCH786436:LCI786436 LMD786436:LME786436 LVZ786436:LWA786436 MFV786436:MFW786436 MPR786436:MPS786436 MZN786436:MZO786436 NJJ786436:NJK786436 NTF786436:NTG786436 ODB786436:ODC786436 OMX786436:OMY786436 OWT786436:OWU786436 PGP786436:PGQ786436 PQL786436:PQM786436 QAH786436:QAI786436 QKD786436:QKE786436 QTZ786436:QUA786436 RDV786436:RDW786436 RNR786436:RNS786436 RXN786436:RXO786436 SHJ786436:SHK786436 SRF786436:SRG786436 TBB786436:TBC786436 TKX786436:TKY786436 TUT786436:TUU786436 UEP786436:UEQ786436 UOL786436:UOM786436 UYH786436:UYI786436 VID786436:VIE786436 VRZ786436:VSA786436 WBV786436:WBW786436 WLR786436:WLS786436 WVN786436:WVO786436 F851972:G851972 JB851972:JC851972 SX851972:SY851972 ACT851972:ACU851972 AMP851972:AMQ851972 AWL851972:AWM851972 BGH851972:BGI851972 BQD851972:BQE851972 BZZ851972:CAA851972 CJV851972:CJW851972 CTR851972:CTS851972 DDN851972:DDO851972 DNJ851972:DNK851972 DXF851972:DXG851972 EHB851972:EHC851972 EQX851972:EQY851972 FAT851972:FAU851972 FKP851972:FKQ851972 FUL851972:FUM851972 GEH851972:GEI851972 GOD851972:GOE851972 GXZ851972:GYA851972 HHV851972:HHW851972 HRR851972:HRS851972 IBN851972:IBO851972 ILJ851972:ILK851972 IVF851972:IVG851972 JFB851972:JFC851972 JOX851972:JOY851972 JYT851972:JYU851972 KIP851972:KIQ851972 KSL851972:KSM851972 LCH851972:LCI851972 LMD851972:LME851972 LVZ851972:LWA851972 MFV851972:MFW851972 MPR851972:MPS851972 MZN851972:MZO851972 NJJ851972:NJK851972 NTF851972:NTG851972 ODB851972:ODC851972 OMX851972:OMY851972 OWT851972:OWU851972 PGP851972:PGQ851972 PQL851972:PQM851972 QAH851972:QAI851972 QKD851972:QKE851972 QTZ851972:QUA851972 RDV851972:RDW851972 RNR851972:RNS851972 RXN851972:RXO851972 SHJ851972:SHK851972 SRF851972:SRG851972 TBB851972:TBC851972 TKX851972:TKY851972 TUT851972:TUU851972 UEP851972:UEQ851972 UOL851972:UOM851972 UYH851972:UYI851972 VID851972:VIE851972 VRZ851972:VSA851972 WBV851972:WBW851972 WLR851972:WLS851972 WVN851972:WVO851972 F917508:G917508 JB917508:JC917508 SX917508:SY917508 ACT917508:ACU917508 AMP917508:AMQ917508 AWL917508:AWM917508 BGH917508:BGI917508 BQD917508:BQE917508 BZZ917508:CAA917508 CJV917508:CJW917508 CTR917508:CTS917508 DDN917508:DDO917508 DNJ917508:DNK917508 DXF917508:DXG917508 EHB917508:EHC917508 EQX917508:EQY917508 FAT917508:FAU917508 FKP917508:FKQ917508 FUL917508:FUM917508 GEH917508:GEI917508 GOD917508:GOE917508 GXZ917508:GYA917508 HHV917508:HHW917508 HRR917508:HRS917508 IBN917508:IBO917508 ILJ917508:ILK917508 IVF917508:IVG917508 JFB917508:JFC917508 JOX917508:JOY917508 JYT917508:JYU917508 KIP917508:KIQ917508 KSL917508:KSM917508 LCH917508:LCI917508 LMD917508:LME917508 LVZ917508:LWA917508 MFV917508:MFW917508 MPR917508:MPS917508 MZN917508:MZO917508 NJJ917508:NJK917508 NTF917508:NTG917508 ODB917508:ODC917508 OMX917508:OMY917508 OWT917508:OWU917508 PGP917508:PGQ917508 PQL917508:PQM917508 QAH917508:QAI917508 QKD917508:QKE917508 QTZ917508:QUA917508 RDV917508:RDW917508 RNR917508:RNS917508 RXN917508:RXO917508 SHJ917508:SHK917508 SRF917508:SRG917508 TBB917508:TBC917508 TKX917508:TKY917508 TUT917508:TUU917508 UEP917508:UEQ917508 UOL917508:UOM917508 UYH917508:UYI917508 VID917508:VIE917508 VRZ917508:VSA917508 WBV917508:WBW917508 WLR917508:WLS917508 WVN917508:WVO917508 F983044:G983044 JB983044:JC983044 SX983044:SY983044 ACT983044:ACU983044 AMP983044:AMQ983044 AWL983044:AWM983044 BGH983044:BGI983044 BQD983044:BQE983044 BZZ983044:CAA983044 CJV983044:CJW983044 CTR983044:CTS983044 DDN983044:DDO983044 DNJ983044:DNK983044 DXF983044:DXG983044 EHB983044:EHC983044 EQX983044:EQY983044 FAT983044:FAU983044 FKP983044:FKQ983044 FUL983044:FUM983044 GEH983044:GEI983044 GOD983044:GOE983044 GXZ983044:GYA983044 HHV983044:HHW983044 HRR983044:HRS983044 IBN983044:IBO983044 ILJ983044:ILK983044 IVF983044:IVG983044 JFB983044:JFC983044 JOX983044:JOY983044 JYT983044:JYU983044 KIP983044:KIQ983044 KSL983044:KSM983044 LCH983044:LCI983044 LMD983044:LME983044 LVZ983044:LWA983044 MFV983044:MFW983044 MPR983044:MPS983044 MZN983044:MZO983044 NJJ983044:NJK983044 NTF983044:NTG983044 ODB983044:ODC983044 OMX983044:OMY983044 OWT983044:OWU983044 PGP983044:PGQ983044 PQL983044:PQM983044 QAH983044:QAI983044 QKD983044:QKE983044 QTZ983044:QUA983044 RDV983044:RDW983044 RNR983044:RNS983044 RXN983044:RXO983044 SHJ983044:SHK983044 SRF983044:SRG983044 TBB983044:TBC983044 TKX983044:TKY983044 TUT983044:TUU983044 UEP983044:UEQ983044 UOL983044:UOM983044 UYH983044:UYI983044 VID983044:VIE983044 VRZ983044:VSA983044 WBV983044:WBW983044 WLR983044:WLS983044 WVN983044:WVO983044">
      <formula1>"□ 民生保障,■ 民生保障"</formula1>
    </dataValidation>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 产业发展,■ 产业发展"</formula1>
    </dataValidation>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 因素法,■ 因素法"</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 因素法与项目法相组合,■ 因素法与项目法相组合"</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 项目法,■ 项目法"</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 基础设施,■ 基础设施"</formula1>
    </dataValidation>
    <dataValidation type="list" allowBlank="1" showInputMessage="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formula1>"□ 行政运行,■ 行政运行"</formula1>
    </dataValidation>
  </dataValidations>
  <printOptions horizontalCentered="true"/>
  <pageMargins left="0.196527777777778" right="0.196527777777778" top="0.786805555555556" bottom="0.984027777777778" header="0.314583333333333" footer="0.314583333333333"/>
  <pageSetup paperSize="9" scale="84" orientation="portrait"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5"/>
  <sheetViews>
    <sheetView workbookViewId="0">
      <selection activeCell="K7" sqref="K7"/>
    </sheetView>
  </sheetViews>
  <sheetFormatPr defaultColWidth="9" defaultRowHeight="15"/>
  <cols>
    <col min="1" max="1" width="4.125" style="1" customWidth="true"/>
    <col min="2" max="2" width="5" style="1" customWidth="true"/>
    <col min="3" max="4" width="10.625" style="1" customWidth="true"/>
    <col min="5" max="5" width="15" style="1" customWidth="true"/>
    <col min="6" max="6" width="6.375" style="1" customWidth="true"/>
    <col min="7" max="8" width="10.625" style="1" customWidth="true"/>
    <col min="9" max="9" width="23.25" style="1" customWidth="true"/>
    <col min="10" max="20" width="9" style="1" customWidth="true"/>
    <col min="21" max="256" width="8.625" style="2"/>
    <col min="257" max="257" width="4.125" style="2" customWidth="true"/>
    <col min="258" max="258" width="5" style="2" customWidth="true"/>
    <col min="259" max="260" width="10.625" style="2" customWidth="true"/>
    <col min="261" max="261" width="15" style="2" customWidth="true"/>
    <col min="262" max="262" width="6.375" style="2" customWidth="true"/>
    <col min="263" max="264" width="10.625" style="2" customWidth="true"/>
    <col min="265" max="265" width="23.25" style="2" customWidth="true"/>
    <col min="266" max="276" width="9" style="2" customWidth="true"/>
    <col min="277" max="512" width="8.625" style="2"/>
    <col min="513" max="513" width="4.125" style="2" customWidth="true"/>
    <col min="514" max="514" width="5" style="2" customWidth="true"/>
    <col min="515" max="516" width="10.625" style="2" customWidth="true"/>
    <col min="517" max="517" width="15" style="2" customWidth="true"/>
    <col min="518" max="518" width="6.375" style="2" customWidth="true"/>
    <col min="519" max="520" width="10.625" style="2" customWidth="true"/>
    <col min="521" max="521" width="23.25" style="2" customWidth="true"/>
    <col min="522" max="532" width="9" style="2" customWidth="true"/>
    <col min="533" max="768" width="8.625" style="2"/>
    <col min="769" max="769" width="4.125" style="2" customWidth="true"/>
    <col min="770" max="770" width="5" style="2" customWidth="true"/>
    <col min="771" max="772" width="10.625" style="2" customWidth="true"/>
    <col min="773" max="773" width="15" style="2" customWidth="true"/>
    <col min="774" max="774" width="6.375" style="2" customWidth="true"/>
    <col min="775" max="776" width="10.625" style="2" customWidth="true"/>
    <col min="777" max="777" width="23.25" style="2" customWidth="true"/>
    <col min="778" max="788" width="9" style="2" customWidth="true"/>
    <col min="789" max="1024" width="8.625" style="2"/>
    <col min="1025" max="1025" width="4.125" style="2" customWidth="true"/>
    <col min="1026" max="1026" width="5" style="2" customWidth="true"/>
    <col min="1027" max="1028" width="10.625" style="2" customWidth="true"/>
    <col min="1029" max="1029" width="15" style="2" customWidth="true"/>
    <col min="1030" max="1030" width="6.375" style="2" customWidth="true"/>
    <col min="1031" max="1032" width="10.625" style="2" customWidth="true"/>
    <col min="1033" max="1033" width="23.25" style="2" customWidth="true"/>
    <col min="1034" max="1044" width="9" style="2" customWidth="true"/>
    <col min="1045" max="1280" width="8.625" style="2"/>
    <col min="1281" max="1281" width="4.125" style="2" customWidth="true"/>
    <col min="1282" max="1282" width="5" style="2" customWidth="true"/>
    <col min="1283" max="1284" width="10.625" style="2" customWidth="true"/>
    <col min="1285" max="1285" width="15" style="2" customWidth="true"/>
    <col min="1286" max="1286" width="6.375" style="2" customWidth="true"/>
    <col min="1287" max="1288" width="10.625" style="2" customWidth="true"/>
    <col min="1289" max="1289" width="23.25" style="2" customWidth="true"/>
    <col min="1290" max="1300" width="9" style="2" customWidth="true"/>
    <col min="1301" max="1536" width="8.625" style="2"/>
    <col min="1537" max="1537" width="4.125" style="2" customWidth="true"/>
    <col min="1538" max="1538" width="5" style="2" customWidth="true"/>
    <col min="1539" max="1540" width="10.625" style="2" customWidth="true"/>
    <col min="1541" max="1541" width="15" style="2" customWidth="true"/>
    <col min="1542" max="1542" width="6.375" style="2" customWidth="true"/>
    <col min="1543" max="1544" width="10.625" style="2" customWidth="true"/>
    <col min="1545" max="1545" width="23.25" style="2" customWidth="true"/>
    <col min="1546" max="1556" width="9" style="2" customWidth="true"/>
    <col min="1557" max="1792" width="8.625" style="2"/>
    <col min="1793" max="1793" width="4.125" style="2" customWidth="true"/>
    <col min="1794" max="1794" width="5" style="2" customWidth="true"/>
    <col min="1795" max="1796" width="10.625" style="2" customWidth="true"/>
    <col min="1797" max="1797" width="15" style="2" customWidth="true"/>
    <col min="1798" max="1798" width="6.375" style="2" customWidth="true"/>
    <col min="1799" max="1800" width="10.625" style="2" customWidth="true"/>
    <col min="1801" max="1801" width="23.25" style="2" customWidth="true"/>
    <col min="1802" max="1812" width="9" style="2" customWidth="true"/>
    <col min="1813" max="2048" width="8.625" style="2"/>
    <col min="2049" max="2049" width="4.125" style="2" customWidth="true"/>
    <col min="2050" max="2050" width="5" style="2" customWidth="true"/>
    <col min="2051" max="2052" width="10.625" style="2" customWidth="true"/>
    <col min="2053" max="2053" width="15" style="2" customWidth="true"/>
    <col min="2054" max="2054" width="6.375" style="2" customWidth="true"/>
    <col min="2055" max="2056" width="10.625" style="2" customWidth="true"/>
    <col min="2057" max="2057" width="23.25" style="2" customWidth="true"/>
    <col min="2058" max="2068" width="9" style="2" customWidth="true"/>
    <col min="2069" max="2304" width="8.625" style="2"/>
    <col min="2305" max="2305" width="4.125" style="2" customWidth="true"/>
    <col min="2306" max="2306" width="5" style="2" customWidth="true"/>
    <col min="2307" max="2308" width="10.625" style="2" customWidth="true"/>
    <col min="2309" max="2309" width="15" style="2" customWidth="true"/>
    <col min="2310" max="2310" width="6.375" style="2" customWidth="true"/>
    <col min="2311" max="2312" width="10.625" style="2" customWidth="true"/>
    <col min="2313" max="2313" width="23.25" style="2" customWidth="true"/>
    <col min="2314" max="2324" width="9" style="2" customWidth="true"/>
    <col min="2325" max="2560" width="8.625" style="2"/>
    <col min="2561" max="2561" width="4.125" style="2" customWidth="true"/>
    <col min="2562" max="2562" width="5" style="2" customWidth="true"/>
    <col min="2563" max="2564" width="10.625" style="2" customWidth="true"/>
    <col min="2565" max="2565" width="15" style="2" customWidth="true"/>
    <col min="2566" max="2566" width="6.375" style="2" customWidth="true"/>
    <col min="2567" max="2568" width="10.625" style="2" customWidth="true"/>
    <col min="2569" max="2569" width="23.25" style="2" customWidth="true"/>
    <col min="2570" max="2580" width="9" style="2" customWidth="true"/>
    <col min="2581" max="2816" width="8.625" style="2"/>
    <col min="2817" max="2817" width="4.125" style="2" customWidth="true"/>
    <col min="2818" max="2818" width="5" style="2" customWidth="true"/>
    <col min="2819" max="2820" width="10.625" style="2" customWidth="true"/>
    <col min="2821" max="2821" width="15" style="2" customWidth="true"/>
    <col min="2822" max="2822" width="6.375" style="2" customWidth="true"/>
    <col min="2823" max="2824" width="10.625" style="2" customWidth="true"/>
    <col min="2825" max="2825" width="23.25" style="2" customWidth="true"/>
    <col min="2826" max="2836" width="9" style="2" customWidth="true"/>
    <col min="2837" max="3072" width="8.625" style="2"/>
    <col min="3073" max="3073" width="4.125" style="2" customWidth="true"/>
    <col min="3074" max="3074" width="5" style="2" customWidth="true"/>
    <col min="3075" max="3076" width="10.625" style="2" customWidth="true"/>
    <col min="3077" max="3077" width="15" style="2" customWidth="true"/>
    <col min="3078" max="3078" width="6.375" style="2" customWidth="true"/>
    <col min="3079" max="3080" width="10.625" style="2" customWidth="true"/>
    <col min="3081" max="3081" width="23.25" style="2" customWidth="true"/>
    <col min="3082" max="3092" width="9" style="2" customWidth="true"/>
    <col min="3093" max="3328" width="8.625" style="2"/>
    <col min="3329" max="3329" width="4.125" style="2" customWidth="true"/>
    <col min="3330" max="3330" width="5" style="2" customWidth="true"/>
    <col min="3331" max="3332" width="10.625" style="2" customWidth="true"/>
    <col min="3333" max="3333" width="15" style="2" customWidth="true"/>
    <col min="3334" max="3334" width="6.375" style="2" customWidth="true"/>
    <col min="3335" max="3336" width="10.625" style="2" customWidth="true"/>
    <col min="3337" max="3337" width="23.25" style="2" customWidth="true"/>
    <col min="3338" max="3348" width="9" style="2" customWidth="true"/>
    <col min="3349" max="3584" width="8.625" style="2"/>
    <col min="3585" max="3585" width="4.125" style="2" customWidth="true"/>
    <col min="3586" max="3586" width="5" style="2" customWidth="true"/>
    <col min="3587" max="3588" width="10.625" style="2" customWidth="true"/>
    <col min="3589" max="3589" width="15" style="2" customWidth="true"/>
    <col min="3590" max="3590" width="6.375" style="2" customWidth="true"/>
    <col min="3591" max="3592" width="10.625" style="2" customWidth="true"/>
    <col min="3593" max="3593" width="23.25" style="2" customWidth="true"/>
    <col min="3594" max="3604" width="9" style="2" customWidth="true"/>
    <col min="3605" max="3840" width="8.625" style="2"/>
    <col min="3841" max="3841" width="4.125" style="2" customWidth="true"/>
    <col min="3842" max="3842" width="5" style="2" customWidth="true"/>
    <col min="3843" max="3844" width="10.625" style="2" customWidth="true"/>
    <col min="3845" max="3845" width="15" style="2" customWidth="true"/>
    <col min="3846" max="3846" width="6.375" style="2" customWidth="true"/>
    <col min="3847" max="3848" width="10.625" style="2" customWidth="true"/>
    <col min="3849" max="3849" width="23.25" style="2" customWidth="true"/>
    <col min="3850" max="3860" width="9" style="2" customWidth="true"/>
    <col min="3861" max="4096" width="8.625" style="2"/>
    <col min="4097" max="4097" width="4.125" style="2" customWidth="true"/>
    <col min="4098" max="4098" width="5" style="2" customWidth="true"/>
    <col min="4099" max="4100" width="10.625" style="2" customWidth="true"/>
    <col min="4101" max="4101" width="15" style="2" customWidth="true"/>
    <col min="4102" max="4102" width="6.375" style="2" customWidth="true"/>
    <col min="4103" max="4104" width="10.625" style="2" customWidth="true"/>
    <col min="4105" max="4105" width="23.25" style="2" customWidth="true"/>
    <col min="4106" max="4116" width="9" style="2" customWidth="true"/>
    <col min="4117" max="4352" width="8.625" style="2"/>
    <col min="4353" max="4353" width="4.125" style="2" customWidth="true"/>
    <col min="4354" max="4354" width="5" style="2" customWidth="true"/>
    <col min="4355" max="4356" width="10.625" style="2" customWidth="true"/>
    <col min="4357" max="4357" width="15" style="2" customWidth="true"/>
    <col min="4358" max="4358" width="6.375" style="2" customWidth="true"/>
    <col min="4359" max="4360" width="10.625" style="2" customWidth="true"/>
    <col min="4361" max="4361" width="23.25" style="2" customWidth="true"/>
    <col min="4362" max="4372" width="9" style="2" customWidth="true"/>
    <col min="4373" max="4608" width="8.625" style="2"/>
    <col min="4609" max="4609" width="4.125" style="2" customWidth="true"/>
    <col min="4610" max="4610" width="5" style="2" customWidth="true"/>
    <col min="4611" max="4612" width="10.625" style="2" customWidth="true"/>
    <col min="4613" max="4613" width="15" style="2" customWidth="true"/>
    <col min="4614" max="4614" width="6.375" style="2" customWidth="true"/>
    <col min="4615" max="4616" width="10.625" style="2" customWidth="true"/>
    <col min="4617" max="4617" width="23.25" style="2" customWidth="true"/>
    <col min="4618" max="4628" width="9" style="2" customWidth="true"/>
    <col min="4629" max="4864" width="8.625" style="2"/>
    <col min="4865" max="4865" width="4.125" style="2" customWidth="true"/>
    <col min="4866" max="4866" width="5" style="2" customWidth="true"/>
    <col min="4867" max="4868" width="10.625" style="2" customWidth="true"/>
    <col min="4869" max="4869" width="15" style="2" customWidth="true"/>
    <col min="4870" max="4870" width="6.375" style="2" customWidth="true"/>
    <col min="4871" max="4872" width="10.625" style="2" customWidth="true"/>
    <col min="4873" max="4873" width="23.25" style="2" customWidth="true"/>
    <col min="4874" max="4884" width="9" style="2" customWidth="true"/>
    <col min="4885" max="5120" width="8.625" style="2"/>
    <col min="5121" max="5121" width="4.125" style="2" customWidth="true"/>
    <col min="5122" max="5122" width="5" style="2" customWidth="true"/>
    <col min="5123" max="5124" width="10.625" style="2" customWidth="true"/>
    <col min="5125" max="5125" width="15" style="2" customWidth="true"/>
    <col min="5126" max="5126" width="6.375" style="2" customWidth="true"/>
    <col min="5127" max="5128" width="10.625" style="2" customWidth="true"/>
    <col min="5129" max="5129" width="23.25" style="2" customWidth="true"/>
    <col min="5130" max="5140" width="9" style="2" customWidth="true"/>
    <col min="5141" max="5376" width="8.625" style="2"/>
    <col min="5377" max="5377" width="4.125" style="2" customWidth="true"/>
    <col min="5378" max="5378" width="5" style="2" customWidth="true"/>
    <col min="5379" max="5380" width="10.625" style="2" customWidth="true"/>
    <col min="5381" max="5381" width="15" style="2" customWidth="true"/>
    <col min="5382" max="5382" width="6.375" style="2" customWidth="true"/>
    <col min="5383" max="5384" width="10.625" style="2" customWidth="true"/>
    <col min="5385" max="5385" width="23.25" style="2" customWidth="true"/>
    <col min="5386" max="5396" width="9" style="2" customWidth="true"/>
    <col min="5397" max="5632" width="8.625" style="2"/>
    <col min="5633" max="5633" width="4.125" style="2" customWidth="true"/>
    <col min="5634" max="5634" width="5" style="2" customWidth="true"/>
    <col min="5635" max="5636" width="10.625" style="2" customWidth="true"/>
    <col min="5637" max="5637" width="15" style="2" customWidth="true"/>
    <col min="5638" max="5638" width="6.375" style="2" customWidth="true"/>
    <col min="5639" max="5640" width="10.625" style="2" customWidth="true"/>
    <col min="5641" max="5641" width="23.25" style="2" customWidth="true"/>
    <col min="5642" max="5652" width="9" style="2" customWidth="true"/>
    <col min="5653" max="5888" width="8.625" style="2"/>
    <col min="5889" max="5889" width="4.125" style="2" customWidth="true"/>
    <col min="5890" max="5890" width="5" style="2" customWidth="true"/>
    <col min="5891" max="5892" width="10.625" style="2" customWidth="true"/>
    <col min="5893" max="5893" width="15" style="2" customWidth="true"/>
    <col min="5894" max="5894" width="6.375" style="2" customWidth="true"/>
    <col min="5895" max="5896" width="10.625" style="2" customWidth="true"/>
    <col min="5897" max="5897" width="23.25" style="2" customWidth="true"/>
    <col min="5898" max="5908" width="9" style="2" customWidth="true"/>
    <col min="5909" max="6144" width="8.625" style="2"/>
    <col min="6145" max="6145" width="4.125" style="2" customWidth="true"/>
    <col min="6146" max="6146" width="5" style="2" customWidth="true"/>
    <col min="6147" max="6148" width="10.625" style="2" customWidth="true"/>
    <col min="6149" max="6149" width="15" style="2" customWidth="true"/>
    <col min="6150" max="6150" width="6.375" style="2" customWidth="true"/>
    <col min="6151" max="6152" width="10.625" style="2" customWidth="true"/>
    <col min="6153" max="6153" width="23.25" style="2" customWidth="true"/>
    <col min="6154" max="6164" width="9" style="2" customWidth="true"/>
    <col min="6165" max="6400" width="8.625" style="2"/>
    <col min="6401" max="6401" width="4.125" style="2" customWidth="true"/>
    <col min="6402" max="6402" width="5" style="2" customWidth="true"/>
    <col min="6403" max="6404" width="10.625" style="2" customWidth="true"/>
    <col min="6405" max="6405" width="15" style="2" customWidth="true"/>
    <col min="6406" max="6406" width="6.375" style="2" customWidth="true"/>
    <col min="6407" max="6408" width="10.625" style="2" customWidth="true"/>
    <col min="6409" max="6409" width="23.25" style="2" customWidth="true"/>
    <col min="6410" max="6420" width="9" style="2" customWidth="true"/>
    <col min="6421" max="6656" width="8.625" style="2"/>
    <col min="6657" max="6657" width="4.125" style="2" customWidth="true"/>
    <col min="6658" max="6658" width="5" style="2" customWidth="true"/>
    <col min="6659" max="6660" width="10.625" style="2" customWidth="true"/>
    <col min="6661" max="6661" width="15" style="2" customWidth="true"/>
    <col min="6662" max="6662" width="6.375" style="2" customWidth="true"/>
    <col min="6663" max="6664" width="10.625" style="2" customWidth="true"/>
    <col min="6665" max="6665" width="23.25" style="2" customWidth="true"/>
    <col min="6666" max="6676" width="9" style="2" customWidth="true"/>
    <col min="6677" max="6912" width="8.625" style="2"/>
    <col min="6913" max="6913" width="4.125" style="2" customWidth="true"/>
    <col min="6914" max="6914" width="5" style="2" customWidth="true"/>
    <col min="6915" max="6916" width="10.625" style="2" customWidth="true"/>
    <col min="6917" max="6917" width="15" style="2" customWidth="true"/>
    <col min="6918" max="6918" width="6.375" style="2" customWidth="true"/>
    <col min="6919" max="6920" width="10.625" style="2" customWidth="true"/>
    <col min="6921" max="6921" width="23.25" style="2" customWidth="true"/>
    <col min="6922" max="6932" width="9" style="2" customWidth="true"/>
    <col min="6933" max="7168" width="8.625" style="2"/>
    <col min="7169" max="7169" width="4.125" style="2" customWidth="true"/>
    <col min="7170" max="7170" width="5" style="2" customWidth="true"/>
    <col min="7171" max="7172" width="10.625" style="2" customWidth="true"/>
    <col min="7173" max="7173" width="15" style="2" customWidth="true"/>
    <col min="7174" max="7174" width="6.375" style="2" customWidth="true"/>
    <col min="7175" max="7176" width="10.625" style="2" customWidth="true"/>
    <col min="7177" max="7177" width="23.25" style="2" customWidth="true"/>
    <col min="7178" max="7188" width="9" style="2" customWidth="true"/>
    <col min="7189" max="7424" width="8.625" style="2"/>
    <col min="7425" max="7425" width="4.125" style="2" customWidth="true"/>
    <col min="7426" max="7426" width="5" style="2" customWidth="true"/>
    <col min="7427" max="7428" width="10.625" style="2" customWidth="true"/>
    <col min="7429" max="7429" width="15" style="2" customWidth="true"/>
    <col min="7430" max="7430" width="6.375" style="2" customWidth="true"/>
    <col min="7431" max="7432" width="10.625" style="2" customWidth="true"/>
    <col min="7433" max="7433" width="23.25" style="2" customWidth="true"/>
    <col min="7434" max="7444" width="9" style="2" customWidth="true"/>
    <col min="7445" max="7680" width="8.625" style="2"/>
    <col min="7681" max="7681" width="4.125" style="2" customWidth="true"/>
    <col min="7682" max="7682" width="5" style="2" customWidth="true"/>
    <col min="7683" max="7684" width="10.625" style="2" customWidth="true"/>
    <col min="7685" max="7685" width="15" style="2" customWidth="true"/>
    <col min="7686" max="7686" width="6.375" style="2" customWidth="true"/>
    <col min="7687" max="7688" width="10.625" style="2" customWidth="true"/>
    <col min="7689" max="7689" width="23.25" style="2" customWidth="true"/>
    <col min="7690" max="7700" width="9" style="2" customWidth="true"/>
    <col min="7701" max="7936" width="8.625" style="2"/>
    <col min="7937" max="7937" width="4.125" style="2" customWidth="true"/>
    <col min="7938" max="7938" width="5" style="2" customWidth="true"/>
    <col min="7939" max="7940" width="10.625" style="2" customWidth="true"/>
    <col min="7941" max="7941" width="15" style="2" customWidth="true"/>
    <col min="7942" max="7942" width="6.375" style="2" customWidth="true"/>
    <col min="7943" max="7944" width="10.625" style="2" customWidth="true"/>
    <col min="7945" max="7945" width="23.25" style="2" customWidth="true"/>
    <col min="7946" max="7956" width="9" style="2" customWidth="true"/>
    <col min="7957" max="8192" width="8.625" style="2"/>
    <col min="8193" max="8193" width="4.125" style="2" customWidth="true"/>
    <col min="8194" max="8194" width="5" style="2" customWidth="true"/>
    <col min="8195" max="8196" width="10.625" style="2" customWidth="true"/>
    <col min="8197" max="8197" width="15" style="2" customWidth="true"/>
    <col min="8198" max="8198" width="6.375" style="2" customWidth="true"/>
    <col min="8199" max="8200" width="10.625" style="2" customWidth="true"/>
    <col min="8201" max="8201" width="23.25" style="2" customWidth="true"/>
    <col min="8202" max="8212" width="9" style="2" customWidth="true"/>
    <col min="8213" max="8448" width="8.625" style="2"/>
    <col min="8449" max="8449" width="4.125" style="2" customWidth="true"/>
    <col min="8450" max="8450" width="5" style="2" customWidth="true"/>
    <col min="8451" max="8452" width="10.625" style="2" customWidth="true"/>
    <col min="8453" max="8453" width="15" style="2" customWidth="true"/>
    <col min="8454" max="8454" width="6.375" style="2" customWidth="true"/>
    <col min="8455" max="8456" width="10.625" style="2" customWidth="true"/>
    <col min="8457" max="8457" width="23.25" style="2" customWidth="true"/>
    <col min="8458" max="8468" width="9" style="2" customWidth="true"/>
    <col min="8469" max="8704" width="8.625" style="2"/>
    <col min="8705" max="8705" width="4.125" style="2" customWidth="true"/>
    <col min="8706" max="8706" width="5" style="2" customWidth="true"/>
    <col min="8707" max="8708" width="10.625" style="2" customWidth="true"/>
    <col min="8709" max="8709" width="15" style="2" customWidth="true"/>
    <col min="8710" max="8710" width="6.375" style="2" customWidth="true"/>
    <col min="8711" max="8712" width="10.625" style="2" customWidth="true"/>
    <col min="8713" max="8713" width="23.25" style="2" customWidth="true"/>
    <col min="8714" max="8724" width="9" style="2" customWidth="true"/>
    <col min="8725" max="8960" width="8.625" style="2"/>
    <col min="8961" max="8961" width="4.125" style="2" customWidth="true"/>
    <col min="8962" max="8962" width="5" style="2" customWidth="true"/>
    <col min="8963" max="8964" width="10.625" style="2" customWidth="true"/>
    <col min="8965" max="8965" width="15" style="2" customWidth="true"/>
    <col min="8966" max="8966" width="6.375" style="2" customWidth="true"/>
    <col min="8967" max="8968" width="10.625" style="2" customWidth="true"/>
    <col min="8969" max="8969" width="23.25" style="2" customWidth="true"/>
    <col min="8970" max="8980" width="9" style="2" customWidth="true"/>
    <col min="8981" max="9216" width="8.625" style="2"/>
    <col min="9217" max="9217" width="4.125" style="2" customWidth="true"/>
    <col min="9218" max="9218" width="5" style="2" customWidth="true"/>
    <col min="9219" max="9220" width="10.625" style="2" customWidth="true"/>
    <col min="9221" max="9221" width="15" style="2" customWidth="true"/>
    <col min="9222" max="9222" width="6.375" style="2" customWidth="true"/>
    <col min="9223" max="9224" width="10.625" style="2" customWidth="true"/>
    <col min="9225" max="9225" width="23.25" style="2" customWidth="true"/>
    <col min="9226" max="9236" width="9" style="2" customWidth="true"/>
    <col min="9237" max="9472" width="8.625" style="2"/>
    <col min="9473" max="9473" width="4.125" style="2" customWidth="true"/>
    <col min="9474" max="9474" width="5" style="2" customWidth="true"/>
    <col min="9475" max="9476" width="10.625" style="2" customWidth="true"/>
    <col min="9477" max="9477" width="15" style="2" customWidth="true"/>
    <col min="9478" max="9478" width="6.375" style="2" customWidth="true"/>
    <col min="9479" max="9480" width="10.625" style="2" customWidth="true"/>
    <col min="9481" max="9481" width="23.25" style="2" customWidth="true"/>
    <col min="9482" max="9492" width="9" style="2" customWidth="true"/>
    <col min="9493" max="9728" width="8.625" style="2"/>
    <col min="9729" max="9729" width="4.125" style="2" customWidth="true"/>
    <col min="9730" max="9730" width="5" style="2" customWidth="true"/>
    <col min="9731" max="9732" width="10.625" style="2" customWidth="true"/>
    <col min="9733" max="9733" width="15" style="2" customWidth="true"/>
    <col min="9734" max="9734" width="6.375" style="2" customWidth="true"/>
    <col min="9735" max="9736" width="10.625" style="2" customWidth="true"/>
    <col min="9737" max="9737" width="23.25" style="2" customWidth="true"/>
    <col min="9738" max="9748" width="9" style="2" customWidth="true"/>
    <col min="9749" max="9984" width="8.625" style="2"/>
    <col min="9985" max="9985" width="4.125" style="2" customWidth="true"/>
    <col min="9986" max="9986" width="5" style="2" customWidth="true"/>
    <col min="9987" max="9988" width="10.625" style="2" customWidth="true"/>
    <col min="9989" max="9989" width="15" style="2" customWidth="true"/>
    <col min="9990" max="9990" width="6.375" style="2" customWidth="true"/>
    <col min="9991" max="9992" width="10.625" style="2" customWidth="true"/>
    <col min="9993" max="9993" width="23.25" style="2" customWidth="true"/>
    <col min="9994" max="10004" width="9" style="2" customWidth="true"/>
    <col min="10005" max="10240" width="8.625" style="2"/>
    <col min="10241" max="10241" width="4.125" style="2" customWidth="true"/>
    <col min="10242" max="10242" width="5" style="2" customWidth="true"/>
    <col min="10243" max="10244" width="10.625" style="2" customWidth="true"/>
    <col min="10245" max="10245" width="15" style="2" customWidth="true"/>
    <col min="10246" max="10246" width="6.375" style="2" customWidth="true"/>
    <col min="10247" max="10248" width="10.625" style="2" customWidth="true"/>
    <col min="10249" max="10249" width="23.25" style="2" customWidth="true"/>
    <col min="10250" max="10260" width="9" style="2" customWidth="true"/>
    <col min="10261" max="10496" width="8.625" style="2"/>
    <col min="10497" max="10497" width="4.125" style="2" customWidth="true"/>
    <col min="10498" max="10498" width="5" style="2" customWidth="true"/>
    <col min="10499" max="10500" width="10.625" style="2" customWidth="true"/>
    <col min="10501" max="10501" width="15" style="2" customWidth="true"/>
    <col min="10502" max="10502" width="6.375" style="2" customWidth="true"/>
    <col min="10503" max="10504" width="10.625" style="2" customWidth="true"/>
    <col min="10505" max="10505" width="23.25" style="2" customWidth="true"/>
    <col min="10506" max="10516" width="9" style="2" customWidth="true"/>
    <col min="10517" max="10752" width="8.625" style="2"/>
    <col min="10753" max="10753" width="4.125" style="2" customWidth="true"/>
    <col min="10754" max="10754" width="5" style="2" customWidth="true"/>
    <col min="10755" max="10756" width="10.625" style="2" customWidth="true"/>
    <col min="10757" max="10757" width="15" style="2" customWidth="true"/>
    <col min="10758" max="10758" width="6.375" style="2" customWidth="true"/>
    <col min="10759" max="10760" width="10.625" style="2" customWidth="true"/>
    <col min="10761" max="10761" width="23.25" style="2" customWidth="true"/>
    <col min="10762" max="10772" width="9" style="2" customWidth="true"/>
    <col min="10773" max="11008" width="8.625" style="2"/>
    <col min="11009" max="11009" width="4.125" style="2" customWidth="true"/>
    <col min="11010" max="11010" width="5" style="2" customWidth="true"/>
    <col min="11011" max="11012" width="10.625" style="2" customWidth="true"/>
    <col min="11013" max="11013" width="15" style="2" customWidth="true"/>
    <col min="11014" max="11014" width="6.375" style="2" customWidth="true"/>
    <col min="11015" max="11016" width="10.625" style="2" customWidth="true"/>
    <col min="11017" max="11017" width="23.25" style="2" customWidth="true"/>
    <col min="11018" max="11028" width="9" style="2" customWidth="true"/>
    <col min="11029" max="11264" width="8.625" style="2"/>
    <col min="11265" max="11265" width="4.125" style="2" customWidth="true"/>
    <col min="11266" max="11266" width="5" style="2" customWidth="true"/>
    <col min="11267" max="11268" width="10.625" style="2" customWidth="true"/>
    <col min="11269" max="11269" width="15" style="2" customWidth="true"/>
    <col min="11270" max="11270" width="6.375" style="2" customWidth="true"/>
    <col min="11271" max="11272" width="10.625" style="2" customWidth="true"/>
    <col min="11273" max="11273" width="23.25" style="2" customWidth="true"/>
    <col min="11274" max="11284" width="9" style="2" customWidth="true"/>
    <col min="11285" max="11520" width="8.625" style="2"/>
    <col min="11521" max="11521" width="4.125" style="2" customWidth="true"/>
    <col min="11522" max="11522" width="5" style="2" customWidth="true"/>
    <col min="11523" max="11524" width="10.625" style="2" customWidth="true"/>
    <col min="11525" max="11525" width="15" style="2" customWidth="true"/>
    <col min="11526" max="11526" width="6.375" style="2" customWidth="true"/>
    <col min="11527" max="11528" width="10.625" style="2" customWidth="true"/>
    <col min="11529" max="11529" width="23.25" style="2" customWidth="true"/>
    <col min="11530" max="11540" width="9" style="2" customWidth="true"/>
    <col min="11541" max="11776" width="8.625" style="2"/>
    <col min="11777" max="11777" width="4.125" style="2" customWidth="true"/>
    <col min="11778" max="11778" width="5" style="2" customWidth="true"/>
    <col min="11779" max="11780" width="10.625" style="2" customWidth="true"/>
    <col min="11781" max="11781" width="15" style="2" customWidth="true"/>
    <col min="11782" max="11782" width="6.375" style="2" customWidth="true"/>
    <col min="11783" max="11784" width="10.625" style="2" customWidth="true"/>
    <col min="11785" max="11785" width="23.25" style="2" customWidth="true"/>
    <col min="11786" max="11796" width="9" style="2" customWidth="true"/>
    <col min="11797" max="12032" width="8.625" style="2"/>
    <col min="12033" max="12033" width="4.125" style="2" customWidth="true"/>
    <col min="12034" max="12034" width="5" style="2" customWidth="true"/>
    <col min="12035" max="12036" width="10.625" style="2" customWidth="true"/>
    <col min="12037" max="12037" width="15" style="2" customWidth="true"/>
    <col min="12038" max="12038" width="6.375" style="2" customWidth="true"/>
    <col min="12039" max="12040" width="10.625" style="2" customWidth="true"/>
    <col min="12041" max="12041" width="23.25" style="2" customWidth="true"/>
    <col min="12042" max="12052" width="9" style="2" customWidth="true"/>
    <col min="12053" max="12288" width="8.625" style="2"/>
    <col min="12289" max="12289" width="4.125" style="2" customWidth="true"/>
    <col min="12290" max="12290" width="5" style="2" customWidth="true"/>
    <col min="12291" max="12292" width="10.625" style="2" customWidth="true"/>
    <col min="12293" max="12293" width="15" style="2" customWidth="true"/>
    <col min="12294" max="12294" width="6.375" style="2" customWidth="true"/>
    <col min="12295" max="12296" width="10.625" style="2" customWidth="true"/>
    <col min="12297" max="12297" width="23.25" style="2" customWidth="true"/>
    <col min="12298" max="12308" width="9" style="2" customWidth="true"/>
    <col min="12309" max="12544" width="8.625" style="2"/>
    <col min="12545" max="12545" width="4.125" style="2" customWidth="true"/>
    <col min="12546" max="12546" width="5" style="2" customWidth="true"/>
    <col min="12547" max="12548" width="10.625" style="2" customWidth="true"/>
    <col min="12549" max="12549" width="15" style="2" customWidth="true"/>
    <col min="12550" max="12550" width="6.375" style="2" customWidth="true"/>
    <col min="12551" max="12552" width="10.625" style="2" customWidth="true"/>
    <col min="12553" max="12553" width="23.25" style="2" customWidth="true"/>
    <col min="12554" max="12564" width="9" style="2" customWidth="true"/>
    <col min="12565" max="12800" width="8.625" style="2"/>
    <col min="12801" max="12801" width="4.125" style="2" customWidth="true"/>
    <col min="12802" max="12802" width="5" style="2" customWidth="true"/>
    <col min="12803" max="12804" width="10.625" style="2" customWidth="true"/>
    <col min="12805" max="12805" width="15" style="2" customWidth="true"/>
    <col min="12806" max="12806" width="6.375" style="2" customWidth="true"/>
    <col min="12807" max="12808" width="10.625" style="2" customWidth="true"/>
    <col min="12809" max="12809" width="23.25" style="2" customWidth="true"/>
    <col min="12810" max="12820" width="9" style="2" customWidth="true"/>
    <col min="12821" max="13056" width="8.625" style="2"/>
    <col min="13057" max="13057" width="4.125" style="2" customWidth="true"/>
    <col min="13058" max="13058" width="5" style="2" customWidth="true"/>
    <col min="13059" max="13060" width="10.625" style="2" customWidth="true"/>
    <col min="13061" max="13061" width="15" style="2" customWidth="true"/>
    <col min="13062" max="13062" width="6.375" style="2" customWidth="true"/>
    <col min="13063" max="13064" width="10.625" style="2" customWidth="true"/>
    <col min="13065" max="13065" width="23.25" style="2" customWidth="true"/>
    <col min="13066" max="13076" width="9" style="2" customWidth="true"/>
    <col min="13077" max="13312" width="8.625" style="2"/>
    <col min="13313" max="13313" width="4.125" style="2" customWidth="true"/>
    <col min="13314" max="13314" width="5" style="2" customWidth="true"/>
    <col min="13315" max="13316" width="10.625" style="2" customWidth="true"/>
    <col min="13317" max="13317" width="15" style="2" customWidth="true"/>
    <col min="13318" max="13318" width="6.375" style="2" customWidth="true"/>
    <col min="13319" max="13320" width="10.625" style="2" customWidth="true"/>
    <col min="13321" max="13321" width="23.25" style="2" customWidth="true"/>
    <col min="13322" max="13332" width="9" style="2" customWidth="true"/>
    <col min="13333" max="13568" width="8.625" style="2"/>
    <col min="13569" max="13569" width="4.125" style="2" customWidth="true"/>
    <col min="13570" max="13570" width="5" style="2" customWidth="true"/>
    <col min="13571" max="13572" width="10.625" style="2" customWidth="true"/>
    <col min="13573" max="13573" width="15" style="2" customWidth="true"/>
    <col min="13574" max="13574" width="6.375" style="2" customWidth="true"/>
    <col min="13575" max="13576" width="10.625" style="2" customWidth="true"/>
    <col min="13577" max="13577" width="23.25" style="2" customWidth="true"/>
    <col min="13578" max="13588" width="9" style="2" customWidth="true"/>
    <col min="13589" max="13824" width="8.625" style="2"/>
    <col min="13825" max="13825" width="4.125" style="2" customWidth="true"/>
    <col min="13826" max="13826" width="5" style="2" customWidth="true"/>
    <col min="13827" max="13828" width="10.625" style="2" customWidth="true"/>
    <col min="13829" max="13829" width="15" style="2" customWidth="true"/>
    <col min="13830" max="13830" width="6.375" style="2" customWidth="true"/>
    <col min="13831" max="13832" width="10.625" style="2" customWidth="true"/>
    <col min="13833" max="13833" width="23.25" style="2" customWidth="true"/>
    <col min="13834" max="13844" width="9" style="2" customWidth="true"/>
    <col min="13845" max="14080" width="8.625" style="2"/>
    <col min="14081" max="14081" width="4.125" style="2" customWidth="true"/>
    <col min="14082" max="14082" width="5" style="2" customWidth="true"/>
    <col min="14083" max="14084" width="10.625" style="2" customWidth="true"/>
    <col min="14085" max="14085" width="15" style="2" customWidth="true"/>
    <col min="14086" max="14086" width="6.375" style="2" customWidth="true"/>
    <col min="14087" max="14088" width="10.625" style="2" customWidth="true"/>
    <col min="14089" max="14089" width="23.25" style="2" customWidth="true"/>
    <col min="14090" max="14100" width="9" style="2" customWidth="true"/>
    <col min="14101" max="14336" width="8.625" style="2"/>
    <col min="14337" max="14337" width="4.125" style="2" customWidth="true"/>
    <col min="14338" max="14338" width="5" style="2" customWidth="true"/>
    <col min="14339" max="14340" width="10.625" style="2" customWidth="true"/>
    <col min="14341" max="14341" width="15" style="2" customWidth="true"/>
    <col min="14342" max="14342" width="6.375" style="2" customWidth="true"/>
    <col min="14343" max="14344" width="10.625" style="2" customWidth="true"/>
    <col min="14345" max="14345" width="23.25" style="2" customWidth="true"/>
    <col min="14346" max="14356" width="9" style="2" customWidth="true"/>
    <col min="14357" max="14592" width="8.625" style="2"/>
    <col min="14593" max="14593" width="4.125" style="2" customWidth="true"/>
    <col min="14594" max="14594" width="5" style="2" customWidth="true"/>
    <col min="14595" max="14596" width="10.625" style="2" customWidth="true"/>
    <col min="14597" max="14597" width="15" style="2" customWidth="true"/>
    <col min="14598" max="14598" width="6.375" style="2" customWidth="true"/>
    <col min="14599" max="14600" width="10.625" style="2" customWidth="true"/>
    <col min="14601" max="14601" width="23.25" style="2" customWidth="true"/>
    <col min="14602" max="14612" width="9" style="2" customWidth="true"/>
    <col min="14613" max="14848" width="8.625" style="2"/>
    <col min="14849" max="14849" width="4.125" style="2" customWidth="true"/>
    <col min="14850" max="14850" width="5" style="2" customWidth="true"/>
    <col min="14851" max="14852" width="10.625" style="2" customWidth="true"/>
    <col min="14853" max="14853" width="15" style="2" customWidth="true"/>
    <col min="14854" max="14854" width="6.375" style="2" customWidth="true"/>
    <col min="14855" max="14856" width="10.625" style="2" customWidth="true"/>
    <col min="14857" max="14857" width="23.25" style="2" customWidth="true"/>
    <col min="14858" max="14868" width="9" style="2" customWidth="true"/>
    <col min="14869" max="15104" width="8.625" style="2"/>
    <col min="15105" max="15105" width="4.125" style="2" customWidth="true"/>
    <col min="15106" max="15106" width="5" style="2" customWidth="true"/>
    <col min="15107" max="15108" width="10.625" style="2" customWidth="true"/>
    <col min="15109" max="15109" width="15" style="2" customWidth="true"/>
    <col min="15110" max="15110" width="6.375" style="2" customWidth="true"/>
    <col min="15111" max="15112" width="10.625" style="2" customWidth="true"/>
    <col min="15113" max="15113" width="23.25" style="2" customWidth="true"/>
    <col min="15114" max="15124" width="9" style="2" customWidth="true"/>
    <col min="15125" max="15360" width="8.625" style="2"/>
    <col min="15361" max="15361" width="4.125" style="2" customWidth="true"/>
    <col min="15362" max="15362" width="5" style="2" customWidth="true"/>
    <col min="15363" max="15364" width="10.625" style="2" customWidth="true"/>
    <col min="15365" max="15365" width="15" style="2" customWidth="true"/>
    <col min="15366" max="15366" width="6.375" style="2" customWidth="true"/>
    <col min="15367" max="15368" width="10.625" style="2" customWidth="true"/>
    <col min="15369" max="15369" width="23.25" style="2" customWidth="true"/>
    <col min="15370" max="15380" width="9" style="2" customWidth="true"/>
    <col min="15381" max="15616" width="8.625" style="2"/>
    <col min="15617" max="15617" width="4.125" style="2" customWidth="true"/>
    <col min="15618" max="15618" width="5" style="2" customWidth="true"/>
    <col min="15619" max="15620" width="10.625" style="2" customWidth="true"/>
    <col min="15621" max="15621" width="15" style="2" customWidth="true"/>
    <col min="15622" max="15622" width="6.375" style="2" customWidth="true"/>
    <col min="15623" max="15624" width="10.625" style="2" customWidth="true"/>
    <col min="15625" max="15625" width="23.25" style="2" customWidth="true"/>
    <col min="15626" max="15636" width="9" style="2" customWidth="true"/>
    <col min="15637" max="15872" width="8.625" style="2"/>
    <col min="15873" max="15873" width="4.125" style="2" customWidth="true"/>
    <col min="15874" max="15874" width="5" style="2" customWidth="true"/>
    <col min="15875" max="15876" width="10.625" style="2" customWidth="true"/>
    <col min="15877" max="15877" width="15" style="2" customWidth="true"/>
    <col min="15878" max="15878" width="6.375" style="2" customWidth="true"/>
    <col min="15879" max="15880" width="10.625" style="2" customWidth="true"/>
    <col min="15881" max="15881" width="23.25" style="2" customWidth="true"/>
    <col min="15882" max="15892" width="9" style="2" customWidth="true"/>
    <col min="15893" max="16128" width="8.625" style="2"/>
    <col min="16129" max="16129" width="4.125" style="2" customWidth="true"/>
    <col min="16130" max="16130" width="5" style="2" customWidth="true"/>
    <col min="16131" max="16132" width="10.625" style="2" customWidth="true"/>
    <col min="16133" max="16133" width="15" style="2" customWidth="true"/>
    <col min="16134" max="16134" width="6.375" style="2" customWidth="true"/>
    <col min="16135" max="16136" width="10.625" style="2" customWidth="true"/>
    <col min="16137" max="16137" width="23.25" style="2" customWidth="true"/>
    <col min="16138" max="16148" width="9" style="2" customWidth="true"/>
    <col min="16149" max="16384" width="8.625" style="2"/>
  </cols>
  <sheetData>
    <row r="1" ht="45" customHeight="true" spans="1:9">
      <c r="A1" s="3" t="s">
        <v>768</v>
      </c>
      <c r="B1" s="4"/>
      <c r="C1" s="4"/>
      <c r="D1" s="4"/>
      <c r="E1" s="4"/>
      <c r="F1" s="4"/>
      <c r="G1" s="4"/>
      <c r="H1" s="4"/>
      <c r="I1" s="4"/>
    </row>
    <row r="2" ht="20.1" customHeight="true" spans="1:9">
      <c r="A2" s="5" t="s">
        <v>769</v>
      </c>
      <c r="B2" s="5"/>
      <c r="C2" s="5"/>
      <c r="D2" s="5"/>
      <c r="E2" s="27" t="s">
        <v>836</v>
      </c>
      <c r="F2" s="27"/>
      <c r="G2" s="27"/>
      <c r="H2" s="27"/>
      <c r="I2" s="27"/>
    </row>
    <row r="3" ht="20.1" customHeight="true" spans="1:20">
      <c r="A3" s="5" t="s">
        <v>771</v>
      </c>
      <c r="B3" s="5"/>
      <c r="C3" s="5"/>
      <c r="D3" s="5"/>
      <c r="E3" s="27" t="s">
        <v>2</v>
      </c>
      <c r="F3" s="27"/>
      <c r="G3" s="27"/>
      <c r="H3" s="27"/>
      <c r="I3" s="27"/>
      <c r="S3" s="2"/>
      <c r="T3" s="2"/>
    </row>
    <row r="4" ht="27.95" customHeight="true" spans="1:20">
      <c r="A4" s="5" t="s">
        <v>772</v>
      </c>
      <c r="B4" s="5"/>
      <c r="C4" s="5"/>
      <c r="D4" s="5"/>
      <c r="E4" s="6" t="s">
        <v>773</v>
      </c>
      <c r="F4" s="6" t="s">
        <v>774</v>
      </c>
      <c r="G4" s="5"/>
      <c r="H4" s="6" t="s">
        <v>775</v>
      </c>
      <c r="I4" s="6" t="s">
        <v>776</v>
      </c>
      <c r="S4" s="2"/>
      <c r="T4" s="2"/>
    </row>
    <row r="5" ht="42" customHeight="true" spans="1:20">
      <c r="A5" s="6" t="s">
        <v>777</v>
      </c>
      <c r="B5" s="6" t="s">
        <v>778</v>
      </c>
      <c r="C5" s="5"/>
      <c r="D5" s="5"/>
      <c r="E5" s="28" t="s">
        <v>837</v>
      </c>
      <c r="F5" s="28"/>
      <c r="G5" s="28"/>
      <c r="H5" s="28"/>
      <c r="I5" s="28"/>
      <c r="S5" s="2"/>
      <c r="T5" s="2"/>
    </row>
    <row r="6" ht="39.95" customHeight="true" spans="1:20">
      <c r="A6" s="5"/>
      <c r="B6" s="5" t="s">
        <v>780</v>
      </c>
      <c r="C6" s="5"/>
      <c r="D6" s="5"/>
      <c r="E6" s="28" t="s">
        <v>838</v>
      </c>
      <c r="F6" s="29"/>
      <c r="G6" s="29"/>
      <c r="H6" s="29"/>
      <c r="I6" s="29"/>
      <c r="S6" s="2"/>
      <c r="T6" s="2"/>
    </row>
    <row r="7" ht="39.95" customHeight="true" spans="1:9">
      <c r="A7" s="5"/>
      <c r="B7" s="7" t="s">
        <v>782</v>
      </c>
      <c r="C7" s="8"/>
      <c r="D7" s="9"/>
      <c r="E7" s="30" t="s">
        <v>783</v>
      </c>
      <c r="F7" s="31" t="s">
        <v>784</v>
      </c>
      <c r="G7" s="31"/>
      <c r="H7" s="31" t="s">
        <v>839</v>
      </c>
      <c r="I7" s="31" t="s">
        <v>840</v>
      </c>
    </row>
    <row r="8" ht="41.1" customHeight="true" spans="1:9">
      <c r="A8" s="5"/>
      <c r="B8" s="7" t="s">
        <v>787</v>
      </c>
      <c r="C8" s="8"/>
      <c r="D8" s="9"/>
      <c r="E8" s="17" t="s">
        <v>841</v>
      </c>
      <c r="F8" s="17"/>
      <c r="G8" s="17"/>
      <c r="H8" s="17"/>
      <c r="I8" s="17"/>
    </row>
    <row r="9" ht="72" customHeight="true" spans="1:9">
      <c r="A9" s="5"/>
      <c r="B9" s="7" t="s">
        <v>789</v>
      </c>
      <c r="C9" s="8"/>
      <c r="D9" s="9"/>
      <c r="E9" s="17" t="s">
        <v>842</v>
      </c>
      <c r="F9" s="17"/>
      <c r="G9" s="17"/>
      <c r="H9" s="17"/>
      <c r="I9" s="17"/>
    </row>
    <row r="10" ht="53.1" customHeight="true" spans="1:9">
      <c r="A10" s="5"/>
      <c r="B10" s="7" t="s">
        <v>790</v>
      </c>
      <c r="C10" s="8"/>
      <c r="D10" s="9"/>
      <c r="E10" s="17" t="s">
        <v>843</v>
      </c>
      <c r="F10" s="17"/>
      <c r="G10" s="17"/>
      <c r="H10" s="17"/>
      <c r="I10" s="17"/>
    </row>
    <row r="11" ht="20.1" customHeight="true" spans="1:9">
      <c r="A11" s="5"/>
      <c r="B11" s="7" t="s">
        <v>792</v>
      </c>
      <c r="C11" s="8"/>
      <c r="D11" s="9"/>
      <c r="E11" s="27" t="s">
        <v>844</v>
      </c>
      <c r="F11" s="27"/>
      <c r="G11" s="27"/>
      <c r="H11" s="27"/>
      <c r="I11" s="27"/>
    </row>
    <row r="12" ht="20.1" customHeight="true" spans="1:9">
      <c r="A12" s="10" t="s">
        <v>794</v>
      </c>
      <c r="B12" s="11"/>
      <c r="C12" s="12" t="s">
        <v>795</v>
      </c>
      <c r="D12" s="12"/>
      <c r="E12" s="32">
        <v>828474</v>
      </c>
      <c r="F12" s="33"/>
      <c r="G12" s="12" t="s">
        <v>796</v>
      </c>
      <c r="H12" s="12"/>
      <c r="I12" s="36">
        <v>276158</v>
      </c>
    </row>
    <row r="13" ht="20.1" customHeight="true" spans="1:9">
      <c r="A13" s="13"/>
      <c r="B13" s="14"/>
      <c r="C13" s="12" t="s">
        <v>797</v>
      </c>
      <c r="D13" s="12"/>
      <c r="E13" s="32">
        <v>828474</v>
      </c>
      <c r="F13" s="33"/>
      <c r="G13" s="12" t="s">
        <v>845</v>
      </c>
      <c r="H13" s="12"/>
      <c r="I13" s="36">
        <v>276158</v>
      </c>
    </row>
    <row r="14" ht="20.1" customHeight="true" spans="1:9">
      <c r="A14" s="15"/>
      <c r="B14" s="16"/>
      <c r="C14" s="12" t="s">
        <v>846</v>
      </c>
      <c r="D14" s="12"/>
      <c r="E14" s="32">
        <v>0</v>
      </c>
      <c r="F14" s="33"/>
      <c r="G14" s="12" t="s">
        <v>847</v>
      </c>
      <c r="H14" s="12"/>
      <c r="I14" s="36">
        <v>0</v>
      </c>
    </row>
    <row r="15" ht="27" customHeight="true" spans="1:9">
      <c r="A15" s="6" t="s">
        <v>801</v>
      </c>
      <c r="B15" s="5" t="s">
        <v>848</v>
      </c>
      <c r="C15" s="5"/>
      <c r="D15" s="5"/>
      <c r="E15" s="5"/>
      <c r="F15" s="5"/>
      <c r="G15" s="5" t="s">
        <v>803</v>
      </c>
      <c r="H15" s="5"/>
      <c r="I15" s="5"/>
    </row>
    <row r="16" ht="144" customHeight="true" spans="1:9">
      <c r="A16" s="5"/>
      <c r="B16" s="17" t="s">
        <v>849</v>
      </c>
      <c r="C16" s="17"/>
      <c r="D16" s="17"/>
      <c r="E16" s="17"/>
      <c r="F16" s="17"/>
      <c r="G16" s="17" t="s">
        <v>850</v>
      </c>
      <c r="H16" s="17"/>
      <c r="I16" s="17"/>
    </row>
    <row r="17" ht="36" customHeight="true" spans="1:9">
      <c r="A17" s="18" t="s">
        <v>806</v>
      </c>
      <c r="B17" s="19" t="s">
        <v>807</v>
      </c>
      <c r="C17" s="6" t="s">
        <v>808</v>
      </c>
      <c r="D17" s="6" t="s">
        <v>507</v>
      </c>
      <c r="E17" s="6" t="s">
        <v>809</v>
      </c>
      <c r="F17" s="6"/>
      <c r="G17" s="6" t="s">
        <v>808</v>
      </c>
      <c r="H17" s="6" t="s">
        <v>507</v>
      </c>
      <c r="I17" s="6" t="s">
        <v>809</v>
      </c>
    </row>
    <row r="18" ht="69.95" customHeight="true" spans="1:9">
      <c r="A18" s="20"/>
      <c r="B18" s="19" t="s">
        <v>810</v>
      </c>
      <c r="C18" s="19" t="s">
        <v>811</v>
      </c>
      <c r="D18" s="21" t="s">
        <v>851</v>
      </c>
      <c r="E18" s="19" t="s">
        <v>852</v>
      </c>
      <c r="F18" s="34"/>
      <c r="G18" s="19" t="s">
        <v>811</v>
      </c>
      <c r="H18" s="21" t="s">
        <v>851</v>
      </c>
      <c r="I18" s="19" t="s">
        <v>853</v>
      </c>
    </row>
    <row r="19" ht="69.95" customHeight="true" spans="1:9">
      <c r="A19" s="22"/>
      <c r="B19" s="23"/>
      <c r="C19" s="23"/>
      <c r="D19" s="21" t="s">
        <v>854</v>
      </c>
      <c r="E19" s="19" t="s">
        <v>855</v>
      </c>
      <c r="F19" s="35"/>
      <c r="G19" s="23"/>
      <c r="H19" s="21" t="s">
        <v>854</v>
      </c>
      <c r="I19" s="19" t="s">
        <v>856</v>
      </c>
    </row>
    <row r="20" ht="57" customHeight="true" spans="1:9">
      <c r="A20" s="22"/>
      <c r="B20" s="23"/>
      <c r="C20" s="23"/>
      <c r="D20" s="21" t="s">
        <v>857</v>
      </c>
      <c r="E20" s="19" t="s">
        <v>858</v>
      </c>
      <c r="F20" s="35"/>
      <c r="G20" s="23"/>
      <c r="H20" s="21" t="s">
        <v>857</v>
      </c>
      <c r="I20" s="19" t="s">
        <v>859</v>
      </c>
    </row>
    <row r="21" ht="57" customHeight="true" spans="1:9">
      <c r="A21" s="22"/>
      <c r="B21" s="23"/>
      <c r="C21" s="23"/>
      <c r="D21" s="21" t="s">
        <v>860</v>
      </c>
      <c r="E21" s="19" t="s">
        <v>855</v>
      </c>
      <c r="F21" s="35"/>
      <c r="G21" s="23"/>
      <c r="H21" s="21" t="s">
        <v>860</v>
      </c>
      <c r="I21" s="19" t="s">
        <v>856</v>
      </c>
    </row>
    <row r="22" ht="68.1" customHeight="true" spans="1:9">
      <c r="A22" s="22"/>
      <c r="B22" s="23"/>
      <c r="C22" s="24"/>
      <c r="D22" s="21" t="s">
        <v>861</v>
      </c>
      <c r="E22" s="19" t="s">
        <v>862</v>
      </c>
      <c r="F22" s="35"/>
      <c r="G22" s="24"/>
      <c r="H22" s="21" t="s">
        <v>861</v>
      </c>
      <c r="I22" s="19" t="s">
        <v>863</v>
      </c>
    </row>
    <row r="23" ht="72" customHeight="true" spans="1:9">
      <c r="A23" s="22"/>
      <c r="B23" s="23"/>
      <c r="C23" s="19" t="s">
        <v>818</v>
      </c>
      <c r="D23" s="21" t="s">
        <v>864</v>
      </c>
      <c r="E23" s="19" t="s">
        <v>719</v>
      </c>
      <c r="F23" s="35"/>
      <c r="G23" s="19" t="s">
        <v>818</v>
      </c>
      <c r="H23" s="21" t="s">
        <v>864</v>
      </c>
      <c r="I23" s="19" t="s">
        <v>719</v>
      </c>
    </row>
    <row r="24" ht="72" customHeight="true" spans="1:9">
      <c r="A24" s="22"/>
      <c r="B24" s="23"/>
      <c r="C24" s="23"/>
      <c r="D24" s="21" t="s">
        <v>865</v>
      </c>
      <c r="E24" s="19" t="s">
        <v>719</v>
      </c>
      <c r="F24" s="35"/>
      <c r="G24" s="23"/>
      <c r="H24" s="21" t="s">
        <v>865</v>
      </c>
      <c r="I24" s="19" t="s">
        <v>719</v>
      </c>
    </row>
    <row r="25" ht="72" customHeight="true" spans="1:9">
      <c r="A25" s="22"/>
      <c r="B25" s="23"/>
      <c r="C25" s="24"/>
      <c r="D25" s="21" t="s">
        <v>866</v>
      </c>
      <c r="E25" s="19" t="s">
        <v>719</v>
      </c>
      <c r="F25" s="35"/>
      <c r="G25" s="24"/>
      <c r="H25" s="21" t="s">
        <v>866</v>
      </c>
      <c r="I25" s="19" t="s">
        <v>719</v>
      </c>
    </row>
    <row r="26" ht="66" customHeight="true" spans="1:9">
      <c r="A26" s="22"/>
      <c r="B26" s="23"/>
      <c r="C26" s="19" t="s">
        <v>822</v>
      </c>
      <c r="D26" s="21" t="s">
        <v>823</v>
      </c>
      <c r="E26" s="19" t="s">
        <v>719</v>
      </c>
      <c r="F26" s="35"/>
      <c r="G26" s="19" t="s">
        <v>822</v>
      </c>
      <c r="H26" s="21" t="s">
        <v>823</v>
      </c>
      <c r="I26" s="19" t="s">
        <v>719</v>
      </c>
    </row>
    <row r="27" ht="69" customHeight="true" spans="1:9">
      <c r="A27" s="22"/>
      <c r="B27" s="23"/>
      <c r="C27" s="19" t="s">
        <v>825</v>
      </c>
      <c r="D27" s="21" t="s">
        <v>867</v>
      </c>
      <c r="E27" s="19" t="s">
        <v>868</v>
      </c>
      <c r="F27" s="35"/>
      <c r="G27" s="19" t="s">
        <v>825</v>
      </c>
      <c r="H27" s="21" t="s">
        <v>867</v>
      </c>
      <c r="I27" s="19" t="s">
        <v>868</v>
      </c>
    </row>
    <row r="28" ht="69" customHeight="true" spans="1:9">
      <c r="A28" s="22"/>
      <c r="B28" s="24"/>
      <c r="C28" s="24"/>
      <c r="D28" s="21" t="s">
        <v>869</v>
      </c>
      <c r="E28" s="19" t="s">
        <v>870</v>
      </c>
      <c r="F28" s="35"/>
      <c r="G28" s="24"/>
      <c r="H28" s="21" t="s">
        <v>869</v>
      </c>
      <c r="I28" s="19" t="s">
        <v>870</v>
      </c>
    </row>
    <row r="29" ht="74.1" customHeight="true" spans="1:9">
      <c r="A29" s="22"/>
      <c r="B29" s="19" t="s">
        <v>830</v>
      </c>
      <c r="C29" s="19" t="s">
        <v>871</v>
      </c>
      <c r="D29" s="21" t="s">
        <v>872</v>
      </c>
      <c r="E29" s="19" t="s">
        <v>873</v>
      </c>
      <c r="F29" s="35"/>
      <c r="G29" s="19" t="s">
        <v>871</v>
      </c>
      <c r="H29" s="21" t="s">
        <v>872</v>
      </c>
      <c r="I29" s="19" t="s">
        <v>873</v>
      </c>
    </row>
    <row r="30" ht="74.1" customHeight="true" spans="1:9">
      <c r="A30" s="22"/>
      <c r="B30" s="24"/>
      <c r="C30" s="19" t="s">
        <v>831</v>
      </c>
      <c r="D30" s="21" t="s">
        <v>874</v>
      </c>
      <c r="E30" s="19" t="s">
        <v>719</v>
      </c>
      <c r="F30" s="35"/>
      <c r="G30" s="19" t="s">
        <v>831</v>
      </c>
      <c r="H30" s="21" t="s">
        <v>874</v>
      </c>
      <c r="I30" s="19" t="s">
        <v>719</v>
      </c>
    </row>
    <row r="31" ht="111.95" customHeight="true" spans="1:9">
      <c r="A31" s="25"/>
      <c r="B31" s="19" t="s">
        <v>834</v>
      </c>
      <c r="C31" s="19" t="s">
        <v>503</v>
      </c>
      <c r="D31" s="21" t="s">
        <v>875</v>
      </c>
      <c r="E31" s="19" t="s">
        <v>876</v>
      </c>
      <c r="F31" s="35"/>
      <c r="G31" s="19" t="s">
        <v>503</v>
      </c>
      <c r="H31" s="21" t="s">
        <v>875</v>
      </c>
      <c r="I31" s="19" t="s">
        <v>876</v>
      </c>
    </row>
    <row r="32" spans="2:9">
      <c r="B32" s="26"/>
      <c r="C32" s="26"/>
      <c r="D32" s="26"/>
      <c r="E32" s="26"/>
      <c r="F32" s="26"/>
      <c r="G32" s="26"/>
      <c r="H32" s="26"/>
      <c r="I32" s="26"/>
    </row>
    <row r="33" spans="2:9">
      <c r="B33" s="26"/>
      <c r="C33" s="26"/>
      <c r="D33" s="26"/>
      <c r="E33" s="26"/>
      <c r="F33" s="26"/>
      <c r="G33" s="26"/>
      <c r="H33" s="26"/>
      <c r="I33" s="26"/>
    </row>
    <row r="34" spans="2:9">
      <c r="B34" s="26"/>
      <c r="C34" s="26"/>
      <c r="D34" s="26"/>
      <c r="E34" s="26"/>
      <c r="F34" s="26"/>
      <c r="G34" s="26"/>
      <c r="H34" s="26"/>
      <c r="I34" s="26"/>
    </row>
    <row r="35" spans="2:9">
      <c r="B35" s="26"/>
      <c r="C35" s="26"/>
      <c r="D35" s="26"/>
      <c r="E35" s="26"/>
      <c r="F35" s="26"/>
      <c r="G35" s="26"/>
      <c r="H35" s="26"/>
      <c r="I35" s="26"/>
    </row>
    <row r="36" spans="2:9">
      <c r="B36" s="26"/>
      <c r="C36" s="26"/>
      <c r="D36" s="26"/>
      <c r="E36" s="26"/>
      <c r="F36" s="26"/>
      <c r="G36" s="26"/>
      <c r="H36" s="26"/>
      <c r="I36" s="26"/>
    </row>
    <row r="37" spans="2:9">
      <c r="B37" s="26"/>
      <c r="C37" s="26"/>
      <c r="D37" s="26"/>
      <c r="E37" s="26"/>
      <c r="F37" s="26"/>
      <c r="G37" s="26"/>
      <c r="H37" s="26"/>
      <c r="I37" s="26"/>
    </row>
    <row r="38" spans="2:9">
      <c r="B38" s="26"/>
      <c r="C38" s="26"/>
      <c r="D38" s="26"/>
      <c r="E38" s="26"/>
      <c r="F38" s="26"/>
      <c r="G38" s="26"/>
      <c r="H38" s="26"/>
      <c r="I38" s="26"/>
    </row>
    <row r="39" spans="2:9">
      <c r="B39" s="26"/>
      <c r="C39" s="26"/>
      <c r="D39" s="26"/>
      <c r="E39" s="26"/>
      <c r="F39" s="26"/>
      <c r="G39" s="26"/>
      <c r="H39" s="26"/>
      <c r="I39" s="26"/>
    </row>
    <row r="40" spans="2:9">
      <c r="B40" s="26"/>
      <c r="C40" s="26"/>
      <c r="D40" s="26"/>
      <c r="E40" s="26"/>
      <c r="F40" s="26"/>
      <c r="G40" s="26"/>
      <c r="H40" s="26"/>
      <c r="I40" s="26"/>
    </row>
    <row r="41" spans="2:9">
      <c r="B41" s="26"/>
      <c r="C41" s="26"/>
      <c r="D41" s="26"/>
      <c r="E41" s="26"/>
      <c r="F41" s="26"/>
      <c r="G41" s="26"/>
      <c r="H41" s="26"/>
      <c r="I41" s="26"/>
    </row>
    <row r="42" spans="2:9">
      <c r="B42" s="26"/>
      <c r="C42" s="26"/>
      <c r="D42" s="26"/>
      <c r="E42" s="26"/>
      <c r="F42" s="26"/>
      <c r="G42" s="26"/>
      <c r="H42" s="26"/>
      <c r="I42" s="26"/>
    </row>
    <row r="43" spans="2:9">
      <c r="B43" s="26"/>
      <c r="C43" s="26"/>
      <c r="D43" s="26"/>
      <c r="E43" s="26"/>
      <c r="F43" s="26"/>
      <c r="G43" s="26"/>
      <c r="H43" s="26"/>
      <c r="I43" s="26"/>
    </row>
    <row r="44" spans="2:9">
      <c r="B44" s="26"/>
      <c r="C44" s="26"/>
      <c r="D44" s="26"/>
      <c r="E44" s="26"/>
      <c r="F44" s="26"/>
      <c r="G44" s="26"/>
      <c r="H44" s="26"/>
      <c r="I44" s="26"/>
    </row>
    <row r="45" spans="2:9">
      <c r="B45" s="26"/>
      <c r="C45" s="26"/>
      <c r="D45" s="26"/>
      <c r="E45" s="26"/>
      <c r="F45" s="26"/>
      <c r="G45" s="26"/>
      <c r="H45" s="26"/>
      <c r="I45" s="26"/>
    </row>
    <row r="46" spans="2:9">
      <c r="B46" s="26"/>
      <c r="C46" s="26"/>
      <c r="D46" s="26"/>
      <c r="E46" s="26"/>
      <c r="F46" s="26"/>
      <c r="G46" s="26"/>
      <c r="H46" s="26"/>
      <c r="I46" s="26"/>
    </row>
    <row r="47" spans="2:9">
      <c r="B47" s="26"/>
      <c r="C47" s="26"/>
      <c r="D47" s="26"/>
      <c r="E47" s="26"/>
      <c r="F47" s="26"/>
      <c r="G47" s="26"/>
      <c r="H47" s="26"/>
      <c r="I47" s="26"/>
    </row>
    <row r="48" spans="2:9">
      <c r="B48" s="26"/>
      <c r="C48" s="26"/>
      <c r="D48" s="26"/>
      <c r="E48" s="26"/>
      <c r="F48" s="26"/>
      <c r="G48" s="26"/>
      <c r="H48" s="26"/>
      <c r="I48" s="26"/>
    </row>
    <row r="49" spans="2:9">
      <c r="B49" s="26"/>
      <c r="C49" s="26"/>
      <c r="D49" s="26"/>
      <c r="E49" s="26"/>
      <c r="F49" s="26"/>
      <c r="G49" s="26"/>
      <c r="H49" s="26"/>
      <c r="I49" s="26"/>
    </row>
    <row r="50" spans="2:9">
      <c r="B50" s="26"/>
      <c r="C50" s="26"/>
      <c r="D50" s="26"/>
      <c r="E50" s="26"/>
      <c r="F50" s="26"/>
      <c r="G50" s="26"/>
      <c r="H50" s="26"/>
      <c r="I50" s="26"/>
    </row>
    <row r="51" spans="2:9">
      <c r="B51" s="26"/>
      <c r="C51" s="26"/>
      <c r="D51" s="26"/>
      <c r="E51" s="26"/>
      <c r="F51" s="26"/>
      <c r="G51" s="26"/>
      <c r="H51" s="26"/>
      <c r="I51" s="26"/>
    </row>
    <row r="52" spans="2:9">
      <c r="B52" s="26"/>
      <c r="C52" s="26"/>
      <c r="D52" s="26"/>
      <c r="E52" s="26"/>
      <c r="F52" s="26"/>
      <c r="G52" s="26"/>
      <c r="H52" s="26"/>
      <c r="I52" s="26"/>
    </row>
    <row r="53" spans="2:9">
      <c r="B53" s="26"/>
      <c r="C53" s="26"/>
      <c r="D53" s="26"/>
      <c r="E53" s="26"/>
      <c r="F53" s="26"/>
      <c r="G53" s="26"/>
      <c r="H53" s="26"/>
      <c r="I53" s="26"/>
    </row>
    <row r="54" spans="2:9">
      <c r="B54" s="26"/>
      <c r="C54" s="26"/>
      <c r="D54" s="26"/>
      <c r="E54" s="26"/>
      <c r="F54" s="26"/>
      <c r="G54" s="26"/>
      <c r="H54" s="26"/>
      <c r="I54" s="26"/>
    </row>
    <row r="55" spans="2:9">
      <c r="B55" s="26"/>
      <c r="C55" s="26"/>
      <c r="D55" s="26"/>
      <c r="E55" s="26"/>
      <c r="F55" s="26"/>
      <c r="G55" s="26"/>
      <c r="H55" s="26"/>
      <c r="I55" s="26"/>
    </row>
    <row r="56" spans="2:9">
      <c r="B56" s="26"/>
      <c r="C56" s="26"/>
      <c r="D56" s="26"/>
      <c r="E56" s="26"/>
      <c r="F56" s="26"/>
      <c r="G56" s="26"/>
      <c r="H56" s="26"/>
      <c r="I56" s="26"/>
    </row>
    <row r="57" spans="2:9">
      <c r="B57" s="26"/>
      <c r="C57" s="26"/>
      <c r="D57" s="26"/>
      <c r="E57" s="26"/>
      <c r="F57" s="26"/>
      <c r="G57" s="26"/>
      <c r="H57" s="26"/>
      <c r="I57" s="26"/>
    </row>
    <row r="58" spans="2:9">
      <c r="B58" s="26"/>
      <c r="C58" s="26"/>
      <c r="D58" s="26"/>
      <c r="E58" s="26"/>
      <c r="F58" s="26"/>
      <c r="G58" s="26"/>
      <c r="H58" s="26"/>
      <c r="I58" s="26"/>
    </row>
    <row r="59" spans="2:9">
      <c r="B59" s="26"/>
      <c r="C59" s="26"/>
      <c r="D59" s="26"/>
      <c r="E59" s="26"/>
      <c r="F59" s="26"/>
      <c r="G59" s="26"/>
      <c r="H59" s="26"/>
      <c r="I59" s="26"/>
    </row>
    <row r="60" spans="2:9">
      <c r="B60" s="26"/>
      <c r="C60" s="26"/>
      <c r="D60" s="26"/>
      <c r="E60" s="26"/>
      <c r="F60" s="26"/>
      <c r="G60" s="26"/>
      <c r="H60" s="26"/>
      <c r="I60" s="26"/>
    </row>
    <row r="61" spans="2:9">
      <c r="B61" s="26"/>
      <c r="C61" s="26"/>
      <c r="D61" s="26"/>
      <c r="E61" s="26"/>
      <c r="F61" s="26"/>
      <c r="G61" s="26"/>
      <c r="H61" s="26"/>
      <c r="I61" s="26"/>
    </row>
    <row r="62" spans="2:9">
      <c r="B62" s="26"/>
      <c r="C62" s="26"/>
      <c r="D62" s="26"/>
      <c r="E62" s="26"/>
      <c r="F62" s="26"/>
      <c r="G62" s="26"/>
      <c r="H62" s="26"/>
      <c r="I62" s="26"/>
    </row>
    <row r="63" spans="2:9">
      <c r="B63" s="26"/>
      <c r="C63" s="26"/>
      <c r="D63" s="26"/>
      <c r="E63" s="26"/>
      <c r="F63" s="26"/>
      <c r="G63" s="26"/>
      <c r="H63" s="26"/>
      <c r="I63" s="26"/>
    </row>
    <row r="64" spans="2:9">
      <c r="B64" s="26"/>
      <c r="C64" s="26"/>
      <c r="D64" s="26"/>
      <c r="E64" s="26"/>
      <c r="F64" s="26"/>
      <c r="G64" s="26"/>
      <c r="H64" s="26"/>
      <c r="I64" s="26"/>
    </row>
    <row r="65" spans="2:9">
      <c r="B65" s="26"/>
      <c r="C65" s="26"/>
      <c r="D65" s="26"/>
      <c r="E65" s="26"/>
      <c r="F65" s="26"/>
      <c r="G65" s="26"/>
      <c r="H65" s="26"/>
      <c r="I65" s="26"/>
    </row>
    <row r="66" spans="2:9">
      <c r="B66" s="26"/>
      <c r="C66" s="26"/>
      <c r="D66" s="26"/>
      <c r="E66" s="26"/>
      <c r="F66" s="26"/>
      <c r="G66" s="26"/>
      <c r="H66" s="26"/>
      <c r="I66" s="26"/>
    </row>
    <row r="67" spans="2:9">
      <c r="B67" s="26"/>
      <c r="C67" s="26"/>
      <c r="D67" s="26"/>
      <c r="E67" s="26"/>
      <c r="F67" s="26"/>
      <c r="G67" s="26"/>
      <c r="H67" s="26"/>
      <c r="I67" s="26"/>
    </row>
    <row r="68" spans="2:9">
      <c r="B68" s="26"/>
      <c r="C68" s="26"/>
      <c r="D68" s="26"/>
      <c r="E68" s="26"/>
      <c r="F68" s="26"/>
      <c r="G68" s="26"/>
      <c r="H68" s="26"/>
      <c r="I68" s="26"/>
    </row>
    <row r="69" spans="2:9">
      <c r="B69" s="26"/>
      <c r="C69" s="26"/>
      <c r="D69" s="26"/>
      <c r="E69" s="26"/>
      <c r="F69" s="26"/>
      <c r="G69" s="26"/>
      <c r="H69" s="26"/>
      <c r="I69" s="26"/>
    </row>
    <row r="70" spans="2:9">
      <c r="B70" s="26"/>
      <c r="C70" s="26"/>
      <c r="D70" s="26"/>
      <c r="E70" s="26"/>
      <c r="F70" s="26"/>
      <c r="G70" s="26"/>
      <c r="H70" s="26"/>
      <c r="I70" s="26"/>
    </row>
    <row r="71" spans="2:9">
      <c r="B71" s="26"/>
      <c r="C71" s="26"/>
      <c r="D71" s="26"/>
      <c r="E71" s="26"/>
      <c r="F71" s="26"/>
      <c r="G71" s="26"/>
      <c r="H71" s="26"/>
      <c r="I71" s="26"/>
    </row>
    <row r="72" spans="2:9">
      <c r="B72" s="26"/>
      <c r="C72" s="26"/>
      <c r="D72" s="26"/>
      <c r="E72" s="26"/>
      <c r="F72" s="26"/>
      <c r="G72" s="26"/>
      <c r="H72" s="26"/>
      <c r="I72" s="26"/>
    </row>
    <row r="73" spans="2:9">
      <c r="B73" s="26"/>
      <c r="C73" s="26"/>
      <c r="D73" s="26"/>
      <c r="E73" s="26"/>
      <c r="F73" s="26"/>
      <c r="G73" s="26"/>
      <c r="H73" s="26"/>
      <c r="I73" s="26"/>
    </row>
    <row r="74" spans="2:9">
      <c r="B74" s="26"/>
      <c r="C74" s="26"/>
      <c r="D74" s="26"/>
      <c r="E74" s="26"/>
      <c r="F74" s="26"/>
      <c r="G74" s="26"/>
      <c r="H74" s="26"/>
      <c r="I74" s="26"/>
    </row>
    <row r="75" spans="2:9">
      <c r="B75" s="26"/>
      <c r="C75" s="26"/>
      <c r="D75" s="26"/>
      <c r="E75" s="26"/>
      <c r="F75" s="26"/>
      <c r="G75" s="26"/>
      <c r="H75" s="26"/>
      <c r="I75" s="26"/>
    </row>
    <row r="76" spans="2:9">
      <c r="B76" s="26"/>
      <c r="C76" s="26"/>
      <c r="D76" s="26"/>
      <c r="E76" s="26"/>
      <c r="F76" s="26"/>
      <c r="G76" s="26"/>
      <c r="H76" s="26"/>
      <c r="I76" s="26"/>
    </row>
    <row r="77" spans="2:9">
      <c r="B77" s="26"/>
      <c r="C77" s="26"/>
      <c r="D77" s="26"/>
      <c r="E77" s="26"/>
      <c r="F77" s="26"/>
      <c r="G77" s="26"/>
      <c r="H77" s="26"/>
      <c r="I77" s="26"/>
    </row>
    <row r="78" spans="2:9">
      <c r="B78" s="26"/>
      <c r="C78" s="26"/>
      <c r="D78" s="26"/>
      <c r="E78" s="26"/>
      <c r="F78" s="26"/>
      <c r="G78" s="26"/>
      <c r="H78" s="26"/>
      <c r="I78" s="26"/>
    </row>
    <row r="79" spans="2:9">
      <c r="B79" s="26"/>
      <c r="C79" s="26"/>
      <c r="D79" s="26"/>
      <c r="E79" s="26"/>
      <c r="F79" s="26"/>
      <c r="G79" s="26"/>
      <c r="H79" s="26"/>
      <c r="I79" s="26"/>
    </row>
    <row r="80" spans="2:9">
      <c r="B80" s="26"/>
      <c r="C80" s="26"/>
      <c r="D80" s="26"/>
      <c r="E80" s="26"/>
      <c r="F80" s="26"/>
      <c r="G80" s="26"/>
      <c r="H80" s="26"/>
      <c r="I80" s="26"/>
    </row>
    <row r="81" spans="2:9">
      <c r="B81" s="26"/>
      <c r="C81" s="26"/>
      <c r="D81" s="26"/>
      <c r="E81" s="26"/>
      <c r="F81" s="26"/>
      <c r="G81" s="26"/>
      <c r="H81" s="26"/>
      <c r="I81" s="26"/>
    </row>
    <row r="82" spans="2:9">
      <c r="B82" s="26"/>
      <c r="C82" s="26"/>
      <c r="D82" s="26"/>
      <c r="E82" s="26"/>
      <c r="F82" s="26"/>
      <c r="G82" s="26"/>
      <c r="H82" s="26"/>
      <c r="I82" s="26"/>
    </row>
    <row r="83" spans="2:9">
      <c r="B83" s="26"/>
      <c r="C83" s="26"/>
      <c r="D83" s="26"/>
      <c r="E83" s="26"/>
      <c r="F83" s="26"/>
      <c r="G83" s="26"/>
      <c r="H83" s="26"/>
      <c r="I83" s="26"/>
    </row>
    <row r="84" spans="2:9">
      <c r="B84" s="26"/>
      <c r="C84" s="26"/>
      <c r="D84" s="26"/>
      <c r="E84" s="26"/>
      <c r="F84" s="26"/>
      <c r="G84" s="26"/>
      <c r="H84" s="26"/>
      <c r="I84" s="26"/>
    </row>
    <row r="85" spans="2:9">
      <c r="B85" s="26"/>
      <c r="C85" s="26"/>
      <c r="D85" s="26"/>
      <c r="E85" s="26"/>
      <c r="F85" s="26"/>
      <c r="G85" s="26"/>
      <c r="H85" s="26"/>
      <c r="I85" s="26"/>
    </row>
    <row r="86" spans="2:9">
      <c r="B86" s="26"/>
      <c r="C86" s="26"/>
      <c r="D86" s="26"/>
      <c r="E86" s="26"/>
      <c r="F86" s="26"/>
      <c r="G86" s="26"/>
      <c r="H86" s="26"/>
      <c r="I86" s="26"/>
    </row>
    <row r="87" spans="2:9">
      <c r="B87" s="26"/>
      <c r="C87" s="26"/>
      <c r="D87" s="26"/>
      <c r="E87" s="26"/>
      <c r="F87" s="26"/>
      <c r="G87" s="26"/>
      <c r="H87" s="26"/>
      <c r="I87" s="26"/>
    </row>
    <row r="88" spans="2:9">
      <c r="B88" s="26"/>
      <c r="C88" s="26"/>
      <c r="D88" s="26"/>
      <c r="E88" s="26"/>
      <c r="F88" s="26"/>
      <c r="G88" s="26"/>
      <c r="H88" s="26"/>
      <c r="I88" s="26"/>
    </row>
    <row r="89" spans="2:9">
      <c r="B89" s="26"/>
      <c r="C89" s="26"/>
      <c r="D89" s="26"/>
      <c r="E89" s="26"/>
      <c r="F89" s="26"/>
      <c r="G89" s="26"/>
      <c r="H89" s="26"/>
      <c r="I89" s="26"/>
    </row>
    <row r="90" spans="2:9">
      <c r="B90" s="26"/>
      <c r="C90" s="26"/>
      <c r="D90" s="26"/>
      <c r="E90" s="26"/>
      <c r="F90" s="26"/>
      <c r="G90" s="26"/>
      <c r="H90" s="26"/>
      <c r="I90" s="26"/>
    </row>
    <row r="91" spans="2:9">
      <c r="B91" s="26"/>
      <c r="C91" s="26"/>
      <c r="D91" s="26"/>
      <c r="E91" s="26"/>
      <c r="F91" s="26"/>
      <c r="G91" s="26"/>
      <c r="H91" s="26"/>
      <c r="I91" s="26"/>
    </row>
    <row r="92" spans="2:9">
      <c r="B92" s="26"/>
      <c r="C92" s="26"/>
      <c r="D92" s="26"/>
      <c r="E92" s="26"/>
      <c r="F92" s="26"/>
      <c r="G92" s="26"/>
      <c r="H92" s="26"/>
      <c r="I92" s="26"/>
    </row>
    <row r="93" spans="2:9">
      <c r="B93" s="26"/>
      <c r="C93" s="26"/>
      <c r="D93" s="26"/>
      <c r="E93" s="26"/>
      <c r="F93" s="26"/>
      <c r="G93" s="26"/>
      <c r="H93" s="26"/>
      <c r="I93" s="26"/>
    </row>
    <row r="94" spans="2:9">
      <c r="B94" s="26"/>
      <c r="C94" s="26"/>
      <c r="D94" s="26"/>
      <c r="E94" s="26"/>
      <c r="F94" s="26"/>
      <c r="G94" s="26"/>
      <c r="H94" s="26"/>
      <c r="I94" s="26"/>
    </row>
    <row r="95" spans="2:9">
      <c r="B95" s="26"/>
      <c r="C95" s="26"/>
      <c r="D95" s="26"/>
      <c r="E95" s="26"/>
      <c r="F95" s="26"/>
      <c r="G95" s="26"/>
      <c r="H95" s="26"/>
      <c r="I95" s="26"/>
    </row>
    <row r="96" spans="2:9">
      <c r="B96" s="26"/>
      <c r="C96" s="26"/>
      <c r="D96" s="26"/>
      <c r="E96" s="26"/>
      <c r="F96" s="26"/>
      <c r="G96" s="26"/>
      <c r="H96" s="26"/>
      <c r="I96" s="26"/>
    </row>
    <row r="97" spans="2:9">
      <c r="B97" s="26"/>
      <c r="C97" s="26"/>
      <c r="D97" s="26"/>
      <c r="E97" s="26"/>
      <c r="F97" s="26"/>
      <c r="G97" s="26"/>
      <c r="H97" s="26"/>
      <c r="I97" s="26"/>
    </row>
    <row r="98" spans="2:9">
      <c r="B98" s="26"/>
      <c r="C98" s="26"/>
      <c r="D98" s="26"/>
      <c r="E98" s="26"/>
      <c r="F98" s="26"/>
      <c r="G98" s="26"/>
      <c r="H98" s="26"/>
      <c r="I98" s="26"/>
    </row>
    <row r="99" spans="2:9">
      <c r="B99" s="26"/>
      <c r="C99" s="26"/>
      <c r="D99" s="26"/>
      <c r="E99" s="26"/>
      <c r="F99" s="26"/>
      <c r="G99" s="26"/>
      <c r="H99" s="26"/>
      <c r="I99" s="26"/>
    </row>
    <row r="100" spans="2:9">
      <c r="B100" s="26"/>
      <c r="C100" s="26"/>
      <c r="D100" s="26"/>
      <c r="E100" s="26"/>
      <c r="F100" s="26"/>
      <c r="G100" s="26"/>
      <c r="H100" s="26"/>
      <c r="I100" s="26"/>
    </row>
    <row r="101" spans="2:9">
      <c r="B101" s="26"/>
      <c r="C101" s="26"/>
      <c r="D101" s="26"/>
      <c r="E101" s="26"/>
      <c r="F101" s="26"/>
      <c r="G101" s="26"/>
      <c r="H101" s="26"/>
      <c r="I101" s="26"/>
    </row>
    <row r="102" spans="2:9">
      <c r="B102" s="26"/>
      <c r="C102" s="26"/>
      <c r="D102" s="26"/>
      <c r="E102" s="26"/>
      <c r="F102" s="26"/>
      <c r="G102" s="26"/>
      <c r="H102" s="26"/>
      <c r="I102" s="26"/>
    </row>
    <row r="103" spans="2:9">
      <c r="B103" s="26"/>
      <c r="C103" s="26"/>
      <c r="D103" s="26"/>
      <c r="E103" s="26"/>
      <c r="F103" s="26"/>
      <c r="G103" s="26"/>
      <c r="H103" s="26"/>
      <c r="I103" s="26"/>
    </row>
    <row r="104" spans="2:9">
      <c r="B104" s="26"/>
      <c r="C104" s="26"/>
      <c r="D104" s="26"/>
      <c r="E104" s="26"/>
      <c r="F104" s="26"/>
      <c r="G104" s="26"/>
      <c r="H104" s="26"/>
      <c r="I104" s="26"/>
    </row>
    <row r="105" spans="2:9">
      <c r="B105" s="26"/>
      <c r="C105" s="26"/>
      <c r="D105" s="26"/>
      <c r="E105" s="26"/>
      <c r="F105" s="26"/>
      <c r="G105" s="26"/>
      <c r="H105" s="26"/>
      <c r="I105" s="26"/>
    </row>
    <row r="106" spans="2:9">
      <c r="B106" s="26"/>
      <c r="C106" s="26"/>
      <c r="D106" s="26"/>
      <c r="E106" s="26"/>
      <c r="F106" s="26"/>
      <c r="G106" s="26"/>
      <c r="H106" s="26"/>
      <c r="I106" s="26"/>
    </row>
    <row r="107" spans="2:9">
      <c r="B107" s="26"/>
      <c r="C107" s="26"/>
      <c r="D107" s="26"/>
      <c r="E107" s="26"/>
      <c r="F107" s="26"/>
      <c r="G107" s="26"/>
      <c r="H107" s="26"/>
      <c r="I107" s="26"/>
    </row>
    <row r="108" spans="2:9">
      <c r="B108" s="26"/>
      <c r="C108" s="26"/>
      <c r="D108" s="26"/>
      <c r="E108" s="26"/>
      <c r="F108" s="26"/>
      <c r="G108" s="26"/>
      <c r="H108" s="26"/>
      <c r="I108" s="26"/>
    </row>
    <row r="109" spans="2:9">
      <c r="B109" s="26"/>
      <c r="C109" s="26"/>
      <c r="D109" s="26"/>
      <c r="E109" s="26"/>
      <c r="F109" s="26"/>
      <c r="G109" s="26"/>
      <c r="H109" s="26"/>
      <c r="I109" s="26"/>
    </row>
    <row r="110" spans="2:9">
      <c r="B110" s="26"/>
      <c r="C110" s="26"/>
      <c r="D110" s="26"/>
      <c r="E110" s="26"/>
      <c r="F110" s="26"/>
      <c r="G110" s="26"/>
      <c r="H110" s="26"/>
      <c r="I110" s="26"/>
    </row>
    <row r="111" spans="2:9">
      <c r="B111" s="26"/>
      <c r="C111" s="26"/>
      <c r="D111" s="26"/>
      <c r="E111" s="26"/>
      <c r="F111" s="26"/>
      <c r="G111" s="26"/>
      <c r="H111" s="26"/>
      <c r="I111" s="26"/>
    </row>
    <row r="112" spans="2:9">
      <c r="B112" s="26"/>
      <c r="C112" s="26"/>
      <c r="D112" s="26"/>
      <c r="E112" s="26"/>
      <c r="F112" s="26"/>
      <c r="G112" s="26"/>
      <c r="H112" s="26"/>
      <c r="I112" s="26"/>
    </row>
    <row r="113" spans="2:9">
      <c r="B113" s="26"/>
      <c r="C113" s="26"/>
      <c r="D113" s="26"/>
      <c r="E113" s="26"/>
      <c r="F113" s="26"/>
      <c r="G113" s="26"/>
      <c r="H113" s="26"/>
      <c r="I113" s="26"/>
    </row>
    <row r="114" spans="2:9">
      <c r="B114" s="26"/>
      <c r="C114" s="26"/>
      <c r="D114" s="26"/>
      <c r="E114" s="26"/>
      <c r="F114" s="26"/>
      <c r="G114" s="26"/>
      <c r="H114" s="26"/>
      <c r="I114" s="26"/>
    </row>
    <row r="115" spans="2:9">
      <c r="B115" s="26"/>
      <c r="C115" s="26"/>
      <c r="D115" s="26"/>
      <c r="E115" s="26"/>
      <c r="F115" s="26"/>
      <c r="G115" s="26"/>
      <c r="H115" s="26"/>
      <c r="I115" s="26"/>
    </row>
    <row r="116" spans="2:9">
      <c r="B116" s="26"/>
      <c r="C116" s="26"/>
      <c r="D116" s="26"/>
      <c r="E116" s="26"/>
      <c r="F116" s="26"/>
      <c r="G116" s="26"/>
      <c r="H116" s="26"/>
      <c r="I116" s="26"/>
    </row>
    <row r="117" spans="2:9">
      <c r="B117" s="26"/>
      <c r="C117" s="26"/>
      <c r="D117" s="26"/>
      <c r="E117" s="26"/>
      <c r="F117" s="26"/>
      <c r="G117" s="26"/>
      <c r="H117" s="26"/>
      <c r="I117" s="26"/>
    </row>
    <row r="118" spans="2:9">
      <c r="B118" s="26"/>
      <c r="C118" s="26"/>
      <c r="D118" s="26"/>
      <c r="E118" s="26"/>
      <c r="F118" s="26"/>
      <c r="G118" s="26"/>
      <c r="H118" s="26"/>
      <c r="I118" s="26"/>
    </row>
    <row r="119" spans="2:9">
      <c r="B119" s="26"/>
      <c r="C119" s="26"/>
      <c r="D119" s="26"/>
      <c r="E119" s="26"/>
      <c r="F119" s="26"/>
      <c r="G119" s="26"/>
      <c r="H119" s="26"/>
      <c r="I119" s="26"/>
    </row>
    <row r="120" spans="2:9">
      <c r="B120" s="26"/>
      <c r="C120" s="26"/>
      <c r="D120" s="26"/>
      <c r="E120" s="26"/>
      <c r="F120" s="26"/>
      <c r="G120" s="26"/>
      <c r="H120" s="26"/>
      <c r="I120" s="26"/>
    </row>
    <row r="121" spans="2:9">
      <c r="B121" s="26"/>
      <c r="C121" s="26"/>
      <c r="D121" s="26"/>
      <c r="E121" s="26"/>
      <c r="F121" s="26"/>
      <c r="G121" s="26"/>
      <c r="H121" s="26"/>
      <c r="I121" s="26"/>
    </row>
    <row r="122" spans="2:9">
      <c r="B122" s="26"/>
      <c r="C122" s="26"/>
      <c r="D122" s="26"/>
      <c r="E122" s="26"/>
      <c r="F122" s="26"/>
      <c r="G122" s="26"/>
      <c r="H122" s="26"/>
      <c r="I122" s="26"/>
    </row>
    <row r="123" spans="2:9">
      <c r="B123" s="26"/>
      <c r="C123" s="26"/>
      <c r="D123" s="26"/>
      <c r="E123" s="26"/>
      <c r="F123" s="26"/>
      <c r="G123" s="26"/>
      <c r="H123" s="26"/>
      <c r="I123" s="26"/>
    </row>
    <row r="124" spans="2:9">
      <c r="B124" s="26"/>
      <c r="C124" s="26"/>
      <c r="D124" s="26"/>
      <c r="E124" s="26"/>
      <c r="F124" s="26"/>
      <c r="G124" s="26"/>
      <c r="H124" s="26"/>
      <c r="I124" s="26"/>
    </row>
    <row r="125" spans="2:9">
      <c r="B125" s="26"/>
      <c r="C125" s="26"/>
      <c r="D125" s="26"/>
      <c r="E125" s="26"/>
      <c r="F125" s="26"/>
      <c r="G125" s="26"/>
      <c r="H125" s="26"/>
      <c r="I125" s="26"/>
    </row>
    <row r="126" spans="2:9">
      <c r="B126" s="26"/>
      <c r="C126" s="26"/>
      <c r="D126" s="26"/>
      <c r="E126" s="26"/>
      <c r="F126" s="26"/>
      <c r="G126" s="26"/>
      <c r="H126" s="26"/>
      <c r="I126" s="26"/>
    </row>
    <row r="127" spans="2:9">
      <c r="B127" s="26"/>
      <c r="C127" s="26"/>
      <c r="D127" s="26"/>
      <c r="E127" s="26"/>
      <c r="F127" s="26"/>
      <c r="G127" s="26"/>
      <c r="H127" s="26"/>
      <c r="I127" s="26"/>
    </row>
    <row r="128" spans="2:9">
      <c r="B128" s="26"/>
      <c r="C128" s="26"/>
      <c r="D128" s="26"/>
      <c r="E128" s="26"/>
      <c r="F128" s="26"/>
      <c r="G128" s="26"/>
      <c r="H128" s="26"/>
      <c r="I128" s="26"/>
    </row>
    <row r="129" spans="2:9">
      <c r="B129" s="26"/>
      <c r="C129" s="26"/>
      <c r="D129" s="26"/>
      <c r="E129" s="26"/>
      <c r="F129" s="26"/>
      <c r="G129" s="26"/>
      <c r="H129" s="26"/>
      <c r="I129" s="26"/>
    </row>
    <row r="130" spans="2:9">
      <c r="B130" s="26"/>
      <c r="C130" s="26"/>
      <c r="D130" s="26"/>
      <c r="E130" s="26"/>
      <c r="F130" s="26"/>
      <c r="G130" s="26"/>
      <c r="H130" s="26"/>
      <c r="I130" s="26"/>
    </row>
    <row r="131" spans="2:9">
      <c r="B131" s="26"/>
      <c r="C131" s="26"/>
      <c r="D131" s="26"/>
      <c r="E131" s="26"/>
      <c r="F131" s="26"/>
      <c r="G131" s="26"/>
      <c r="H131" s="26"/>
      <c r="I131" s="26"/>
    </row>
    <row r="132" spans="2:9">
      <c r="B132" s="26"/>
      <c r="C132" s="26"/>
      <c r="D132" s="26"/>
      <c r="E132" s="26"/>
      <c r="F132" s="26"/>
      <c r="G132" s="26"/>
      <c r="H132" s="26"/>
      <c r="I132" s="26"/>
    </row>
    <row r="133" spans="2:9">
      <c r="B133" s="26"/>
      <c r="C133" s="26"/>
      <c r="D133" s="26"/>
      <c r="E133" s="26"/>
      <c r="F133" s="26"/>
      <c r="G133" s="26"/>
      <c r="H133" s="26"/>
      <c r="I133" s="26"/>
    </row>
    <row r="134" spans="2:9">
      <c r="B134" s="26"/>
      <c r="C134" s="26"/>
      <c r="D134" s="26"/>
      <c r="E134" s="26"/>
      <c r="F134" s="26"/>
      <c r="G134" s="26"/>
      <c r="H134" s="26"/>
      <c r="I134" s="26"/>
    </row>
    <row r="135" spans="2:9">
      <c r="B135" s="26"/>
      <c r="C135" s="26"/>
      <c r="D135" s="26"/>
      <c r="E135" s="26"/>
      <c r="F135" s="26"/>
      <c r="G135" s="26"/>
      <c r="H135" s="26"/>
      <c r="I135" s="26"/>
    </row>
    <row r="136" spans="2:9">
      <c r="B136" s="26"/>
      <c r="C136" s="26"/>
      <c r="D136" s="26"/>
      <c r="E136" s="26"/>
      <c r="F136" s="26"/>
      <c r="G136" s="26"/>
      <c r="H136" s="26"/>
      <c r="I136" s="26"/>
    </row>
    <row r="137" spans="2:9">
      <c r="B137" s="26"/>
      <c r="C137" s="26"/>
      <c r="D137" s="26"/>
      <c r="E137" s="26"/>
      <c r="F137" s="26"/>
      <c r="G137" s="26"/>
      <c r="H137" s="26"/>
      <c r="I137" s="26"/>
    </row>
    <row r="138" spans="2:9">
      <c r="B138" s="26"/>
      <c r="C138" s="26"/>
      <c r="D138" s="26"/>
      <c r="E138" s="26"/>
      <c r="F138" s="26"/>
      <c r="G138" s="26"/>
      <c r="H138" s="26"/>
      <c r="I138" s="26"/>
    </row>
    <row r="139" spans="2:9">
      <c r="B139" s="26"/>
      <c r="C139" s="26"/>
      <c r="D139" s="26"/>
      <c r="E139" s="26"/>
      <c r="F139" s="26"/>
      <c r="G139" s="26"/>
      <c r="H139" s="26"/>
      <c r="I139" s="26"/>
    </row>
    <row r="140" spans="2:9">
      <c r="B140" s="26"/>
      <c r="C140" s="26"/>
      <c r="D140" s="26"/>
      <c r="E140" s="26"/>
      <c r="F140" s="26"/>
      <c r="G140" s="26"/>
      <c r="H140" s="26"/>
      <c r="I140" s="26"/>
    </row>
    <row r="141" spans="2:9">
      <c r="B141" s="26"/>
      <c r="C141" s="26"/>
      <c r="D141" s="26"/>
      <c r="E141" s="26"/>
      <c r="F141" s="26"/>
      <c r="G141" s="26"/>
      <c r="H141" s="26"/>
      <c r="I141" s="26"/>
    </row>
    <row r="142" spans="2:9">
      <c r="B142" s="26"/>
      <c r="C142" s="26"/>
      <c r="D142" s="26"/>
      <c r="E142" s="26"/>
      <c r="F142" s="26"/>
      <c r="G142" s="26"/>
      <c r="H142" s="26"/>
      <c r="I142" s="26"/>
    </row>
    <row r="143" spans="2:9">
      <c r="B143" s="26"/>
      <c r="C143" s="26"/>
      <c r="D143" s="26"/>
      <c r="E143" s="26"/>
      <c r="F143" s="26"/>
      <c r="G143" s="26"/>
      <c r="H143" s="26"/>
      <c r="I143" s="26"/>
    </row>
    <row r="144" spans="2:9">
      <c r="B144" s="26"/>
      <c r="C144" s="26"/>
      <c r="D144" s="26"/>
      <c r="E144" s="26"/>
      <c r="F144" s="26"/>
      <c r="G144" s="26"/>
      <c r="H144" s="26"/>
      <c r="I144" s="26"/>
    </row>
    <row r="145" spans="2:9">
      <c r="B145" s="26"/>
      <c r="C145" s="26"/>
      <c r="D145" s="26"/>
      <c r="E145" s="26"/>
      <c r="F145" s="26"/>
      <c r="G145" s="26"/>
      <c r="H145" s="26"/>
      <c r="I145" s="26"/>
    </row>
    <row r="146" spans="2:9">
      <c r="B146" s="26"/>
      <c r="C146" s="26"/>
      <c r="D146" s="26"/>
      <c r="E146" s="26"/>
      <c r="F146" s="26"/>
      <c r="G146" s="26"/>
      <c r="H146" s="26"/>
      <c r="I146" s="26"/>
    </row>
    <row r="147" spans="2:9">
      <c r="B147" s="26"/>
      <c r="C147" s="26"/>
      <c r="D147" s="26"/>
      <c r="E147" s="26"/>
      <c r="F147" s="26"/>
      <c r="G147" s="26"/>
      <c r="H147" s="26"/>
      <c r="I147" s="26"/>
    </row>
    <row r="148" spans="2:9">
      <c r="B148" s="26"/>
      <c r="C148" s="26"/>
      <c r="D148" s="26"/>
      <c r="E148" s="26"/>
      <c r="F148" s="26"/>
      <c r="G148" s="26"/>
      <c r="H148" s="26"/>
      <c r="I148" s="26"/>
    </row>
    <row r="149" spans="2:9">
      <c r="B149" s="26"/>
      <c r="C149" s="26"/>
      <c r="D149" s="26"/>
      <c r="E149" s="26"/>
      <c r="F149" s="26"/>
      <c r="G149" s="26"/>
      <c r="H149" s="26"/>
      <c r="I149" s="26"/>
    </row>
    <row r="150" spans="2:9">
      <c r="B150" s="26"/>
      <c r="C150" s="26"/>
      <c r="D150" s="26"/>
      <c r="E150" s="26"/>
      <c r="F150" s="26"/>
      <c r="G150" s="26"/>
      <c r="H150" s="26"/>
      <c r="I150" s="26"/>
    </row>
    <row r="151" spans="2:9">
      <c r="B151" s="26"/>
      <c r="C151" s="26"/>
      <c r="D151" s="26"/>
      <c r="E151" s="26"/>
      <c r="F151" s="26"/>
      <c r="G151" s="26"/>
      <c r="H151" s="26"/>
      <c r="I151" s="26"/>
    </row>
    <row r="152" spans="2:9">
      <c r="B152" s="26"/>
      <c r="C152" s="26"/>
      <c r="D152" s="26"/>
      <c r="E152" s="26"/>
      <c r="F152" s="26"/>
      <c r="G152" s="26"/>
      <c r="H152" s="26"/>
      <c r="I152" s="26"/>
    </row>
    <row r="153" spans="2:9">
      <c r="B153" s="26"/>
      <c r="C153" s="26"/>
      <c r="D153" s="26"/>
      <c r="E153" s="26"/>
      <c r="F153" s="26"/>
      <c r="G153" s="26"/>
      <c r="H153" s="26"/>
      <c r="I153" s="26"/>
    </row>
    <row r="154" spans="2:9">
      <c r="B154" s="26"/>
      <c r="C154" s="26"/>
      <c r="D154" s="26"/>
      <c r="E154" s="26"/>
      <c r="F154" s="26"/>
      <c r="G154" s="26"/>
      <c r="H154" s="26"/>
      <c r="I154" s="26"/>
    </row>
    <row r="155" spans="2:9">
      <c r="B155" s="26"/>
      <c r="C155" s="26"/>
      <c r="D155" s="26"/>
      <c r="E155" s="26"/>
      <c r="F155" s="26"/>
      <c r="G155" s="26"/>
      <c r="H155" s="26"/>
      <c r="I155" s="26"/>
    </row>
    <row r="156" spans="2:9">
      <c r="B156" s="26"/>
      <c r="C156" s="26"/>
      <c r="D156" s="26"/>
      <c r="E156" s="26"/>
      <c r="F156" s="26"/>
      <c r="G156" s="26"/>
      <c r="H156" s="26"/>
      <c r="I156" s="26"/>
    </row>
    <row r="157" spans="2:9">
      <c r="B157" s="26"/>
      <c r="C157" s="26"/>
      <c r="D157" s="26"/>
      <c r="E157" s="26"/>
      <c r="F157" s="26"/>
      <c r="G157" s="26"/>
      <c r="H157" s="26"/>
      <c r="I157" s="26"/>
    </row>
    <row r="158" spans="2:9">
      <c r="B158" s="26"/>
      <c r="C158" s="26"/>
      <c r="D158" s="26"/>
      <c r="E158" s="26"/>
      <c r="F158" s="26"/>
      <c r="G158" s="26"/>
      <c r="H158" s="26"/>
      <c r="I158" s="26"/>
    </row>
    <row r="159" spans="2:9">
      <c r="B159" s="26"/>
      <c r="C159" s="26"/>
      <c r="D159" s="26"/>
      <c r="E159" s="26"/>
      <c r="F159" s="26"/>
      <c r="G159" s="26"/>
      <c r="H159" s="26"/>
      <c r="I159" s="26"/>
    </row>
    <row r="160" spans="2:9">
      <c r="B160" s="26"/>
      <c r="C160" s="26"/>
      <c r="D160" s="26"/>
      <c r="E160" s="26"/>
      <c r="F160" s="26"/>
      <c r="G160" s="26"/>
      <c r="H160" s="26"/>
      <c r="I160" s="26"/>
    </row>
    <row r="161" spans="2:9">
      <c r="B161" s="26"/>
      <c r="C161" s="26"/>
      <c r="D161" s="26"/>
      <c r="E161" s="26"/>
      <c r="F161" s="26"/>
      <c r="G161" s="26"/>
      <c r="H161" s="26"/>
      <c r="I161" s="26"/>
    </row>
    <row r="162" spans="2:9">
      <c r="B162" s="26"/>
      <c r="C162" s="26"/>
      <c r="D162" s="26"/>
      <c r="E162" s="26"/>
      <c r="F162" s="26"/>
      <c r="G162" s="26"/>
      <c r="H162" s="26"/>
      <c r="I162" s="26"/>
    </row>
    <row r="163" spans="2:9">
      <c r="B163" s="26"/>
      <c r="C163" s="26"/>
      <c r="D163" s="26"/>
      <c r="E163" s="26"/>
      <c r="F163" s="26"/>
      <c r="G163" s="26"/>
      <c r="H163" s="26"/>
      <c r="I163" s="26"/>
    </row>
    <row r="164" spans="2:9">
      <c r="B164" s="26"/>
      <c r="C164" s="26"/>
      <c r="D164" s="26"/>
      <c r="E164" s="26"/>
      <c r="F164" s="26"/>
      <c r="G164" s="26"/>
      <c r="H164" s="26"/>
      <c r="I164" s="26"/>
    </row>
    <row r="165" spans="2:9">
      <c r="B165" s="26"/>
      <c r="C165" s="26"/>
      <c r="D165" s="26"/>
      <c r="E165" s="26"/>
      <c r="F165" s="26"/>
      <c r="G165" s="26"/>
      <c r="H165" s="26"/>
      <c r="I165" s="26"/>
    </row>
    <row r="166" spans="2:9">
      <c r="B166" s="26"/>
      <c r="C166" s="26"/>
      <c r="D166" s="26"/>
      <c r="E166" s="26"/>
      <c r="F166" s="26"/>
      <c r="G166" s="26"/>
      <c r="H166" s="26"/>
      <c r="I166" s="26"/>
    </row>
    <row r="167" spans="2:9">
      <c r="B167" s="26"/>
      <c r="C167" s="26"/>
      <c r="D167" s="26"/>
      <c r="E167" s="26"/>
      <c r="F167" s="26"/>
      <c r="G167" s="26"/>
      <c r="H167" s="26"/>
      <c r="I167" s="26"/>
    </row>
    <row r="168" spans="2:9">
      <c r="B168" s="26"/>
      <c r="C168" s="26"/>
      <c r="D168" s="26"/>
      <c r="E168" s="26"/>
      <c r="F168" s="26"/>
      <c r="G168" s="26"/>
      <c r="H168" s="26"/>
      <c r="I168" s="26"/>
    </row>
    <row r="169" spans="2:9">
      <c r="B169" s="26"/>
      <c r="C169" s="26"/>
      <c r="D169" s="26"/>
      <c r="E169" s="26"/>
      <c r="F169" s="26"/>
      <c r="G169" s="26"/>
      <c r="H169" s="26"/>
      <c r="I169" s="26"/>
    </row>
    <row r="170" spans="2:9">
      <c r="B170" s="26"/>
      <c r="C170" s="26"/>
      <c r="D170" s="26"/>
      <c r="E170" s="26"/>
      <c r="F170" s="26"/>
      <c r="G170" s="26"/>
      <c r="H170" s="26"/>
      <c r="I170" s="26"/>
    </row>
    <row r="171" spans="2:9">
      <c r="B171" s="26"/>
      <c r="C171" s="26"/>
      <c r="D171" s="26"/>
      <c r="E171" s="26"/>
      <c r="F171" s="26"/>
      <c r="G171" s="26"/>
      <c r="H171" s="26"/>
      <c r="I171" s="26"/>
    </row>
    <row r="172" spans="2:9">
      <c r="B172" s="26"/>
      <c r="C172" s="26"/>
      <c r="D172" s="26"/>
      <c r="E172" s="26"/>
      <c r="F172" s="26"/>
      <c r="G172" s="26"/>
      <c r="H172" s="26"/>
      <c r="I172" s="26"/>
    </row>
    <row r="173" spans="2:9">
      <c r="B173" s="26"/>
      <c r="C173" s="26"/>
      <c r="D173" s="26"/>
      <c r="E173" s="26"/>
      <c r="F173" s="26"/>
      <c r="G173" s="26"/>
      <c r="H173" s="26"/>
      <c r="I173" s="26"/>
    </row>
    <row r="174" spans="2:9">
      <c r="B174" s="26"/>
      <c r="C174" s="26"/>
      <c r="D174" s="26"/>
      <c r="E174" s="26"/>
      <c r="F174" s="26"/>
      <c r="G174" s="26"/>
      <c r="H174" s="26"/>
      <c r="I174" s="26"/>
    </row>
    <row r="175" spans="2:9">
      <c r="B175" s="26"/>
      <c r="C175" s="26"/>
      <c r="D175" s="26"/>
      <c r="E175" s="26"/>
      <c r="F175" s="26"/>
      <c r="G175" s="26"/>
      <c r="H175" s="26"/>
      <c r="I175" s="26"/>
    </row>
    <row r="176" spans="2:9">
      <c r="B176" s="26"/>
      <c r="C176" s="26"/>
      <c r="D176" s="26"/>
      <c r="E176" s="26"/>
      <c r="F176" s="26"/>
      <c r="G176" s="26"/>
      <c r="H176" s="26"/>
      <c r="I176" s="26"/>
    </row>
    <row r="177" spans="2:9">
      <c r="B177" s="26"/>
      <c r="C177" s="26"/>
      <c r="D177" s="26"/>
      <c r="E177" s="26"/>
      <c r="F177" s="26"/>
      <c r="G177" s="26"/>
      <c r="H177" s="26"/>
      <c r="I177" s="26"/>
    </row>
    <row r="178" spans="2:9">
      <c r="B178" s="26"/>
      <c r="C178" s="26"/>
      <c r="D178" s="26"/>
      <c r="E178" s="26"/>
      <c r="F178" s="26"/>
      <c r="G178" s="26"/>
      <c r="H178" s="26"/>
      <c r="I178" s="26"/>
    </row>
    <row r="179" spans="2:9">
      <c r="B179" s="26"/>
      <c r="C179" s="26"/>
      <c r="D179" s="26"/>
      <c r="E179" s="26"/>
      <c r="F179" s="26"/>
      <c r="G179" s="26"/>
      <c r="H179" s="26"/>
      <c r="I179" s="26"/>
    </row>
    <row r="180" spans="2:9">
      <c r="B180" s="26"/>
      <c r="C180" s="26"/>
      <c r="D180" s="26"/>
      <c r="E180" s="26"/>
      <c r="F180" s="26"/>
      <c r="G180" s="26"/>
      <c r="H180" s="26"/>
      <c r="I180" s="26"/>
    </row>
    <row r="181" spans="2:9">
      <c r="B181" s="26"/>
      <c r="C181" s="26"/>
      <c r="D181" s="26"/>
      <c r="E181" s="26"/>
      <c r="F181" s="26"/>
      <c r="G181" s="26"/>
      <c r="H181" s="26"/>
      <c r="I181" s="26"/>
    </row>
    <row r="182" spans="2:9">
      <c r="B182" s="26"/>
      <c r="C182" s="26"/>
      <c r="D182" s="26"/>
      <c r="E182" s="26"/>
      <c r="F182" s="26"/>
      <c r="G182" s="26"/>
      <c r="H182" s="26"/>
      <c r="I182" s="26"/>
    </row>
    <row r="183" spans="2:9">
      <c r="B183" s="26"/>
      <c r="C183" s="26"/>
      <c r="D183" s="26"/>
      <c r="E183" s="26"/>
      <c r="F183" s="26"/>
      <c r="G183" s="26"/>
      <c r="H183" s="26"/>
      <c r="I183" s="26"/>
    </row>
    <row r="184" spans="2:9">
      <c r="B184" s="26"/>
      <c r="C184" s="26"/>
      <c r="D184" s="26"/>
      <c r="E184" s="26"/>
      <c r="F184" s="26"/>
      <c r="G184" s="26"/>
      <c r="H184" s="26"/>
      <c r="I184" s="26"/>
    </row>
    <row r="185" spans="2:9">
      <c r="B185" s="26"/>
      <c r="C185" s="26"/>
      <c r="D185" s="26"/>
      <c r="E185" s="26"/>
      <c r="F185" s="26"/>
      <c r="G185" s="26"/>
      <c r="H185" s="26"/>
      <c r="I185" s="26"/>
    </row>
    <row r="186" spans="2:9">
      <c r="B186" s="26"/>
      <c r="C186" s="26"/>
      <c r="D186" s="26"/>
      <c r="E186" s="26"/>
      <c r="F186" s="26"/>
      <c r="G186" s="26"/>
      <c r="H186" s="26"/>
      <c r="I186" s="26"/>
    </row>
    <row r="187" spans="2:9">
      <c r="B187" s="26"/>
      <c r="C187" s="26"/>
      <c r="D187" s="26"/>
      <c r="E187" s="26"/>
      <c r="F187" s="26"/>
      <c r="G187" s="26"/>
      <c r="H187" s="26"/>
      <c r="I187" s="26"/>
    </row>
    <row r="188" spans="2:9">
      <c r="B188" s="26"/>
      <c r="C188" s="26"/>
      <c r="D188" s="26"/>
      <c r="E188" s="26"/>
      <c r="F188" s="26"/>
      <c r="G188" s="26"/>
      <c r="H188" s="26"/>
      <c r="I188" s="26"/>
    </row>
    <row r="189" spans="2:9">
      <c r="B189" s="26"/>
      <c r="C189" s="26"/>
      <c r="D189" s="26"/>
      <c r="E189" s="26"/>
      <c r="F189" s="26"/>
      <c r="G189" s="26"/>
      <c r="H189" s="26"/>
      <c r="I189" s="26"/>
    </row>
    <row r="190" spans="2:9">
      <c r="B190" s="26"/>
      <c r="C190" s="26"/>
      <c r="D190" s="26"/>
      <c r="E190" s="26"/>
      <c r="F190" s="26"/>
      <c r="G190" s="26"/>
      <c r="H190" s="26"/>
      <c r="I190" s="26"/>
    </row>
    <row r="191" spans="2:9">
      <c r="B191" s="26"/>
      <c r="C191" s="26"/>
      <c r="D191" s="26"/>
      <c r="E191" s="26"/>
      <c r="F191" s="26"/>
      <c r="G191" s="26"/>
      <c r="H191" s="26"/>
      <c r="I191" s="26"/>
    </row>
    <row r="192" spans="2:9">
      <c r="B192" s="26"/>
      <c r="C192" s="26"/>
      <c r="D192" s="26"/>
      <c r="E192" s="26"/>
      <c r="F192" s="26"/>
      <c r="G192" s="26"/>
      <c r="H192" s="26"/>
      <c r="I192" s="26"/>
    </row>
    <row r="193" spans="2:9">
      <c r="B193" s="26"/>
      <c r="C193" s="26"/>
      <c r="D193" s="26"/>
      <c r="E193" s="26"/>
      <c r="F193" s="26"/>
      <c r="G193" s="26"/>
      <c r="H193" s="26"/>
      <c r="I193" s="26"/>
    </row>
    <row r="194" spans="2:9">
      <c r="B194" s="26"/>
      <c r="C194" s="26"/>
      <c r="D194" s="26"/>
      <c r="E194" s="26"/>
      <c r="F194" s="26"/>
      <c r="G194" s="26"/>
      <c r="H194" s="26"/>
      <c r="I194" s="26"/>
    </row>
    <row r="195" spans="2:9">
      <c r="B195" s="26"/>
      <c r="C195" s="26"/>
      <c r="D195" s="26"/>
      <c r="E195" s="26"/>
      <c r="F195" s="26"/>
      <c r="G195" s="26"/>
      <c r="H195" s="26"/>
      <c r="I195" s="26"/>
    </row>
    <row r="196" spans="2:9">
      <c r="B196" s="26"/>
      <c r="C196" s="26"/>
      <c r="D196" s="26"/>
      <c r="E196" s="26"/>
      <c r="F196" s="26"/>
      <c r="G196" s="26"/>
      <c r="H196" s="26"/>
      <c r="I196" s="26"/>
    </row>
    <row r="197" spans="2:9">
      <c r="B197" s="26"/>
      <c r="C197" s="26"/>
      <c r="D197" s="26"/>
      <c r="E197" s="26"/>
      <c r="F197" s="26"/>
      <c r="G197" s="26"/>
      <c r="H197" s="26"/>
      <c r="I197" s="26"/>
    </row>
    <row r="198" spans="2:9">
      <c r="B198" s="26"/>
      <c r="C198" s="26"/>
      <c r="D198" s="26"/>
      <c r="E198" s="26"/>
      <c r="F198" s="26"/>
      <c r="G198" s="26"/>
      <c r="H198" s="26"/>
      <c r="I198" s="26"/>
    </row>
    <row r="199" spans="2:9">
      <c r="B199" s="26"/>
      <c r="C199" s="26"/>
      <c r="D199" s="26"/>
      <c r="E199" s="26"/>
      <c r="F199" s="26"/>
      <c r="G199" s="26"/>
      <c r="H199" s="26"/>
      <c r="I199" s="26"/>
    </row>
    <row r="200" spans="2:9">
      <c r="B200" s="26"/>
      <c r="C200" s="26"/>
      <c r="D200" s="26"/>
      <c r="E200" s="26"/>
      <c r="F200" s="26"/>
      <c r="G200" s="26"/>
      <c r="H200" s="26"/>
      <c r="I200" s="26"/>
    </row>
    <row r="201" spans="2:9">
      <c r="B201" s="26"/>
      <c r="C201" s="26"/>
      <c r="D201" s="26"/>
      <c r="E201" s="26"/>
      <c r="F201" s="26"/>
      <c r="G201" s="26"/>
      <c r="H201" s="26"/>
      <c r="I201" s="26"/>
    </row>
    <row r="202" spans="2:9">
      <c r="B202" s="26"/>
      <c r="C202" s="26"/>
      <c r="D202" s="26"/>
      <c r="E202" s="26"/>
      <c r="F202" s="26"/>
      <c r="G202" s="26"/>
      <c r="H202" s="26"/>
      <c r="I202" s="26"/>
    </row>
    <row r="203" spans="2:9">
      <c r="B203" s="26"/>
      <c r="C203" s="26"/>
      <c r="D203" s="26"/>
      <c r="E203" s="26"/>
      <c r="F203" s="26"/>
      <c r="G203" s="26"/>
      <c r="H203" s="26"/>
      <c r="I203" s="26"/>
    </row>
    <row r="204" spans="2:9">
      <c r="B204" s="26"/>
      <c r="C204" s="26"/>
      <c r="D204" s="26"/>
      <c r="E204" s="26"/>
      <c r="F204" s="26"/>
      <c r="G204" s="26"/>
      <c r="H204" s="26"/>
      <c r="I204" s="26"/>
    </row>
    <row r="205" spans="2:9">
      <c r="B205" s="26"/>
      <c r="C205" s="26"/>
      <c r="D205" s="26"/>
      <c r="E205" s="26"/>
      <c r="F205" s="26"/>
      <c r="G205" s="26"/>
      <c r="H205" s="26"/>
      <c r="I205" s="26"/>
    </row>
    <row r="206" spans="2:9">
      <c r="B206" s="26"/>
      <c r="C206" s="26"/>
      <c r="D206" s="26"/>
      <c r="E206" s="26"/>
      <c r="F206" s="26"/>
      <c r="G206" s="26"/>
      <c r="H206" s="26"/>
      <c r="I206" s="26"/>
    </row>
    <row r="207" spans="2:9">
      <c r="B207" s="26"/>
      <c r="C207" s="26"/>
      <c r="D207" s="26"/>
      <c r="E207" s="26"/>
      <c r="F207" s="26"/>
      <c r="G207" s="26"/>
      <c r="H207" s="26"/>
      <c r="I207" s="26"/>
    </row>
    <row r="208" spans="2:9">
      <c r="B208" s="26"/>
      <c r="C208" s="26"/>
      <c r="D208" s="26"/>
      <c r="E208" s="26"/>
      <c r="F208" s="26"/>
      <c r="G208" s="26"/>
      <c r="H208" s="26"/>
      <c r="I208" s="26"/>
    </row>
    <row r="209" spans="2:9">
      <c r="B209" s="26"/>
      <c r="C209" s="26"/>
      <c r="D209" s="26"/>
      <c r="E209" s="26"/>
      <c r="F209" s="26"/>
      <c r="G209" s="26"/>
      <c r="H209" s="26"/>
      <c r="I209" s="26"/>
    </row>
    <row r="210" spans="2:9">
      <c r="B210" s="26"/>
      <c r="C210" s="26"/>
      <c r="D210" s="26"/>
      <c r="E210" s="26"/>
      <c r="F210" s="26"/>
      <c r="G210" s="26"/>
      <c r="H210" s="26"/>
      <c r="I210" s="26"/>
    </row>
    <row r="211" spans="2:9">
      <c r="B211" s="26"/>
      <c r="C211" s="26"/>
      <c r="D211" s="26"/>
      <c r="E211" s="26"/>
      <c r="F211" s="26"/>
      <c r="G211" s="26"/>
      <c r="H211" s="26"/>
      <c r="I211" s="26"/>
    </row>
    <row r="212" spans="2:9">
      <c r="B212" s="26"/>
      <c r="C212" s="26"/>
      <c r="D212" s="26"/>
      <c r="E212" s="26"/>
      <c r="F212" s="26"/>
      <c r="G212" s="26"/>
      <c r="H212" s="26"/>
      <c r="I212" s="26"/>
    </row>
    <row r="213" spans="2:9">
      <c r="B213" s="26"/>
      <c r="C213" s="26"/>
      <c r="D213" s="26"/>
      <c r="E213" s="26"/>
      <c r="F213" s="26"/>
      <c r="G213" s="26"/>
      <c r="H213" s="26"/>
      <c r="I213" s="26"/>
    </row>
    <row r="214" spans="2:9">
      <c r="B214" s="26"/>
      <c r="C214" s="26"/>
      <c r="D214" s="26"/>
      <c r="E214" s="26"/>
      <c r="F214" s="26"/>
      <c r="G214" s="26"/>
      <c r="H214" s="26"/>
      <c r="I214" s="26"/>
    </row>
    <row r="215" spans="2:9">
      <c r="B215" s="26"/>
      <c r="C215" s="26"/>
      <c r="D215" s="26"/>
      <c r="E215" s="26"/>
      <c r="F215" s="26"/>
      <c r="G215" s="26"/>
      <c r="H215" s="26"/>
      <c r="I215" s="26"/>
    </row>
    <row r="216" spans="2:9">
      <c r="B216" s="26"/>
      <c r="C216" s="26"/>
      <c r="D216" s="26"/>
      <c r="E216" s="26"/>
      <c r="F216" s="26"/>
      <c r="G216" s="26"/>
      <c r="H216" s="26"/>
      <c r="I216" s="26"/>
    </row>
    <row r="217" spans="2:9">
      <c r="B217" s="26"/>
      <c r="C217" s="26"/>
      <c r="D217" s="26"/>
      <c r="E217" s="26"/>
      <c r="F217" s="26"/>
      <c r="G217" s="26"/>
      <c r="H217" s="26"/>
      <c r="I217" s="26"/>
    </row>
    <row r="218" spans="2:9">
      <c r="B218" s="26"/>
      <c r="C218" s="26"/>
      <c r="D218" s="26"/>
      <c r="E218" s="26"/>
      <c r="F218" s="26"/>
      <c r="G218" s="26"/>
      <c r="H218" s="26"/>
      <c r="I218" s="26"/>
    </row>
    <row r="219" spans="2:9">
      <c r="B219" s="26"/>
      <c r="C219" s="26"/>
      <c r="D219" s="26"/>
      <c r="E219" s="26"/>
      <c r="F219" s="26"/>
      <c r="G219" s="26"/>
      <c r="H219" s="26"/>
      <c r="I219" s="26"/>
    </row>
    <row r="220" spans="2:9">
      <c r="B220" s="26"/>
      <c r="C220" s="26"/>
      <c r="D220" s="26"/>
      <c r="E220" s="26"/>
      <c r="F220" s="26"/>
      <c r="G220" s="26"/>
      <c r="H220" s="26"/>
      <c r="I220" s="26"/>
    </row>
    <row r="221" spans="2:9">
      <c r="B221" s="26"/>
      <c r="C221" s="26"/>
      <c r="D221" s="26"/>
      <c r="E221" s="26"/>
      <c r="F221" s="26"/>
      <c r="G221" s="26"/>
      <c r="H221" s="26"/>
      <c r="I221" s="26"/>
    </row>
    <row r="222" spans="2:9">
      <c r="B222" s="26"/>
      <c r="C222" s="26"/>
      <c r="D222" s="26"/>
      <c r="E222" s="26"/>
      <c r="F222" s="26"/>
      <c r="G222" s="26"/>
      <c r="H222" s="26"/>
      <c r="I222" s="26"/>
    </row>
    <row r="223" spans="2:9">
      <c r="B223" s="26"/>
      <c r="C223" s="26"/>
      <c r="D223" s="26"/>
      <c r="E223" s="26"/>
      <c r="F223" s="26"/>
      <c r="G223" s="26"/>
      <c r="H223" s="26"/>
      <c r="I223" s="26"/>
    </row>
    <row r="224" spans="2:9">
      <c r="B224" s="26"/>
      <c r="C224" s="26"/>
      <c r="D224" s="26"/>
      <c r="E224" s="26"/>
      <c r="F224" s="26"/>
      <c r="G224" s="26"/>
      <c r="H224" s="26"/>
      <c r="I224" s="26"/>
    </row>
    <row r="225" spans="2:9">
      <c r="B225" s="26"/>
      <c r="C225" s="26"/>
      <c r="D225" s="26"/>
      <c r="E225" s="26"/>
      <c r="F225" s="26"/>
      <c r="G225" s="26"/>
      <c r="H225" s="26"/>
      <c r="I225" s="26"/>
    </row>
    <row r="226" spans="2:9">
      <c r="B226" s="26"/>
      <c r="C226" s="26"/>
      <c r="D226" s="26"/>
      <c r="E226" s="26"/>
      <c r="F226" s="26"/>
      <c r="G226" s="26"/>
      <c r="H226" s="26"/>
      <c r="I226" s="26"/>
    </row>
    <row r="227" spans="2:9">
      <c r="B227" s="26"/>
      <c r="C227" s="26"/>
      <c r="D227" s="26"/>
      <c r="E227" s="26"/>
      <c r="F227" s="26"/>
      <c r="G227" s="26"/>
      <c r="H227" s="26"/>
      <c r="I227" s="26"/>
    </row>
    <row r="228" spans="2:9">
      <c r="B228" s="26"/>
      <c r="C228" s="26"/>
      <c r="D228" s="26"/>
      <c r="E228" s="26"/>
      <c r="F228" s="26"/>
      <c r="G228" s="26"/>
      <c r="H228" s="26"/>
      <c r="I228" s="26"/>
    </row>
    <row r="229" spans="2:9">
      <c r="B229" s="26"/>
      <c r="C229" s="26"/>
      <c r="D229" s="26"/>
      <c r="E229" s="26"/>
      <c r="F229" s="26"/>
      <c r="G229" s="26"/>
      <c r="H229" s="26"/>
      <c r="I229" s="26"/>
    </row>
    <row r="230" spans="2:9">
      <c r="B230" s="26"/>
      <c r="C230" s="26"/>
      <c r="D230" s="26"/>
      <c r="E230" s="26"/>
      <c r="F230" s="26"/>
      <c r="G230" s="26"/>
      <c r="H230" s="26"/>
      <c r="I230" s="26"/>
    </row>
    <row r="231" spans="2:9">
      <c r="B231" s="26"/>
      <c r="C231" s="26"/>
      <c r="D231" s="26"/>
      <c r="E231" s="26"/>
      <c r="F231" s="26"/>
      <c r="G231" s="26"/>
      <c r="H231" s="26"/>
      <c r="I231" s="26"/>
    </row>
    <row r="232" spans="2:9">
      <c r="B232" s="26"/>
      <c r="C232" s="26"/>
      <c r="D232" s="26"/>
      <c r="E232" s="26"/>
      <c r="F232" s="26"/>
      <c r="G232" s="26"/>
      <c r="H232" s="26"/>
      <c r="I232" s="26"/>
    </row>
    <row r="233" spans="2:9">
      <c r="B233" s="26"/>
      <c r="C233" s="26"/>
      <c r="D233" s="26"/>
      <c r="E233" s="26"/>
      <c r="F233" s="26"/>
      <c r="G233" s="26"/>
      <c r="H233" s="26"/>
      <c r="I233" s="26"/>
    </row>
    <row r="234" spans="2:9">
      <c r="B234" s="26"/>
      <c r="C234" s="26"/>
      <c r="D234" s="26"/>
      <c r="E234" s="26"/>
      <c r="F234" s="26"/>
      <c r="G234" s="26"/>
      <c r="H234" s="26"/>
      <c r="I234" s="26"/>
    </row>
    <row r="235" spans="2:9">
      <c r="B235" s="26"/>
      <c r="C235" s="26"/>
      <c r="D235" s="26"/>
      <c r="E235" s="26"/>
      <c r="F235" s="26"/>
      <c r="G235" s="26"/>
      <c r="H235" s="26"/>
      <c r="I235" s="26"/>
    </row>
  </sheetData>
  <mergeCells count="61">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A5:A11"/>
    <mergeCell ref="A15:A16"/>
    <mergeCell ref="A17:A31"/>
    <mergeCell ref="B18:B28"/>
    <mergeCell ref="B29:B30"/>
    <mergeCell ref="C18:C22"/>
    <mergeCell ref="C23:C25"/>
    <mergeCell ref="C27:C28"/>
    <mergeCell ref="G18:G22"/>
    <mergeCell ref="G23:G25"/>
    <mergeCell ref="G27:G28"/>
    <mergeCell ref="A12:B14"/>
  </mergeCells>
  <dataValidations count="8">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 据实据效,■ 据实据效"</formula1>
    </dataValidation>
    <dataValidation type="list" allowBlank="1" showInputMessage="1" showErrorMessage="1" sqref="F4:G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65540:G65540 JB65540:JC65540 SX65540:SY65540 ACT65540:ACU65540 AMP65540:AMQ65540 AWL65540:AWM65540 BGH65540:BGI65540 BQD65540:BQE65540 BZZ65540:CAA65540 CJV65540:CJW65540 CTR65540:CTS65540 DDN65540:DDO65540 DNJ65540:DNK65540 DXF65540:DXG65540 EHB65540:EHC65540 EQX65540:EQY65540 FAT65540:FAU65540 FKP65540:FKQ65540 FUL65540:FUM65540 GEH65540:GEI65540 GOD65540:GOE65540 GXZ65540:GYA65540 HHV65540:HHW65540 HRR65540:HRS65540 IBN65540:IBO65540 ILJ65540:ILK65540 IVF65540:IVG65540 JFB65540:JFC65540 JOX65540:JOY65540 JYT65540:JYU65540 KIP65540:KIQ65540 KSL65540:KSM65540 LCH65540:LCI65540 LMD65540:LME65540 LVZ65540:LWA65540 MFV65540:MFW65540 MPR65540:MPS65540 MZN65540:MZO65540 NJJ65540:NJK65540 NTF65540:NTG65540 ODB65540:ODC65540 OMX65540:OMY65540 OWT65540:OWU65540 PGP65540:PGQ65540 PQL65540:PQM65540 QAH65540:QAI65540 QKD65540:QKE65540 QTZ65540:QUA65540 RDV65540:RDW65540 RNR65540:RNS65540 RXN65540:RXO65540 SHJ65540:SHK65540 SRF65540:SRG65540 TBB65540:TBC65540 TKX65540:TKY65540 TUT65540:TUU65540 UEP65540:UEQ65540 UOL65540:UOM65540 UYH65540:UYI65540 VID65540:VIE65540 VRZ65540:VSA65540 WBV65540:WBW65540 WLR65540:WLS65540 WVN65540:WVO65540 F131076:G131076 JB131076:JC131076 SX131076:SY131076 ACT131076:ACU131076 AMP131076:AMQ131076 AWL131076:AWM131076 BGH131076:BGI131076 BQD131076:BQE131076 BZZ131076:CAA131076 CJV131076:CJW131076 CTR131076:CTS131076 DDN131076:DDO131076 DNJ131076:DNK131076 DXF131076:DXG131076 EHB131076:EHC131076 EQX131076:EQY131076 FAT131076:FAU131076 FKP131076:FKQ131076 FUL131076:FUM131076 GEH131076:GEI131076 GOD131076:GOE131076 GXZ131076:GYA131076 HHV131076:HHW131076 HRR131076:HRS131076 IBN131076:IBO131076 ILJ131076:ILK131076 IVF131076:IVG131076 JFB131076:JFC131076 JOX131076:JOY131076 JYT131076:JYU131076 KIP131076:KIQ131076 KSL131076:KSM131076 LCH131076:LCI131076 LMD131076:LME131076 LVZ131076:LWA131076 MFV131076:MFW131076 MPR131076:MPS131076 MZN131076:MZO131076 NJJ131076:NJK131076 NTF131076:NTG131076 ODB131076:ODC131076 OMX131076:OMY131076 OWT131076:OWU131076 PGP131076:PGQ131076 PQL131076:PQM131076 QAH131076:QAI131076 QKD131076:QKE131076 QTZ131076:QUA131076 RDV131076:RDW131076 RNR131076:RNS131076 RXN131076:RXO131076 SHJ131076:SHK131076 SRF131076:SRG131076 TBB131076:TBC131076 TKX131076:TKY131076 TUT131076:TUU131076 UEP131076:UEQ131076 UOL131076:UOM131076 UYH131076:UYI131076 VID131076:VIE131076 VRZ131076:VSA131076 WBV131076:WBW131076 WLR131076:WLS131076 WVN131076:WVO131076 F196612:G196612 JB196612:JC196612 SX196612:SY196612 ACT196612:ACU196612 AMP196612:AMQ196612 AWL196612:AWM196612 BGH196612:BGI196612 BQD196612:BQE196612 BZZ196612:CAA196612 CJV196612:CJW196612 CTR196612:CTS196612 DDN196612:DDO196612 DNJ196612:DNK196612 DXF196612:DXG196612 EHB196612:EHC196612 EQX196612:EQY196612 FAT196612:FAU196612 FKP196612:FKQ196612 FUL196612:FUM196612 GEH196612:GEI196612 GOD196612:GOE196612 GXZ196612:GYA196612 HHV196612:HHW196612 HRR196612:HRS196612 IBN196612:IBO196612 ILJ196612:ILK196612 IVF196612:IVG196612 JFB196612:JFC196612 JOX196612:JOY196612 JYT196612:JYU196612 KIP196612:KIQ196612 KSL196612:KSM196612 LCH196612:LCI196612 LMD196612:LME196612 LVZ196612:LWA196612 MFV196612:MFW196612 MPR196612:MPS196612 MZN196612:MZO196612 NJJ196612:NJK196612 NTF196612:NTG196612 ODB196612:ODC196612 OMX196612:OMY196612 OWT196612:OWU196612 PGP196612:PGQ196612 PQL196612:PQM196612 QAH196612:QAI196612 QKD196612:QKE196612 QTZ196612:QUA196612 RDV196612:RDW196612 RNR196612:RNS196612 RXN196612:RXO196612 SHJ196612:SHK196612 SRF196612:SRG196612 TBB196612:TBC196612 TKX196612:TKY196612 TUT196612:TUU196612 UEP196612:UEQ196612 UOL196612:UOM196612 UYH196612:UYI196612 VID196612:VIE196612 VRZ196612:VSA196612 WBV196612:WBW196612 WLR196612:WLS196612 WVN196612:WVO196612 F262148:G262148 JB262148:JC262148 SX262148:SY262148 ACT262148:ACU262148 AMP262148:AMQ262148 AWL262148:AWM262148 BGH262148:BGI262148 BQD262148:BQE262148 BZZ262148:CAA262148 CJV262148:CJW262148 CTR262148:CTS262148 DDN262148:DDO262148 DNJ262148:DNK262148 DXF262148:DXG262148 EHB262148:EHC262148 EQX262148:EQY262148 FAT262148:FAU262148 FKP262148:FKQ262148 FUL262148:FUM262148 GEH262148:GEI262148 GOD262148:GOE262148 GXZ262148:GYA262148 HHV262148:HHW262148 HRR262148:HRS262148 IBN262148:IBO262148 ILJ262148:ILK262148 IVF262148:IVG262148 JFB262148:JFC262148 JOX262148:JOY262148 JYT262148:JYU262148 KIP262148:KIQ262148 KSL262148:KSM262148 LCH262148:LCI262148 LMD262148:LME262148 LVZ262148:LWA262148 MFV262148:MFW262148 MPR262148:MPS262148 MZN262148:MZO262148 NJJ262148:NJK262148 NTF262148:NTG262148 ODB262148:ODC262148 OMX262148:OMY262148 OWT262148:OWU262148 PGP262148:PGQ262148 PQL262148:PQM262148 QAH262148:QAI262148 QKD262148:QKE262148 QTZ262148:QUA262148 RDV262148:RDW262148 RNR262148:RNS262148 RXN262148:RXO262148 SHJ262148:SHK262148 SRF262148:SRG262148 TBB262148:TBC262148 TKX262148:TKY262148 TUT262148:TUU262148 UEP262148:UEQ262148 UOL262148:UOM262148 UYH262148:UYI262148 VID262148:VIE262148 VRZ262148:VSA262148 WBV262148:WBW262148 WLR262148:WLS262148 WVN262148:WVO262148 F327684:G327684 JB327684:JC327684 SX327684:SY327684 ACT327684:ACU327684 AMP327684:AMQ327684 AWL327684:AWM327684 BGH327684:BGI327684 BQD327684:BQE327684 BZZ327684:CAA327684 CJV327684:CJW327684 CTR327684:CTS327684 DDN327684:DDO327684 DNJ327684:DNK327684 DXF327684:DXG327684 EHB327684:EHC327684 EQX327684:EQY327684 FAT327684:FAU327684 FKP327684:FKQ327684 FUL327684:FUM327684 GEH327684:GEI327684 GOD327684:GOE327684 GXZ327684:GYA327684 HHV327684:HHW327684 HRR327684:HRS327684 IBN327684:IBO327684 ILJ327684:ILK327684 IVF327684:IVG327684 JFB327684:JFC327684 JOX327684:JOY327684 JYT327684:JYU327684 KIP327684:KIQ327684 KSL327684:KSM327684 LCH327684:LCI327684 LMD327684:LME327684 LVZ327684:LWA327684 MFV327684:MFW327684 MPR327684:MPS327684 MZN327684:MZO327684 NJJ327684:NJK327684 NTF327684:NTG327684 ODB327684:ODC327684 OMX327684:OMY327684 OWT327684:OWU327684 PGP327684:PGQ327684 PQL327684:PQM327684 QAH327684:QAI327684 QKD327684:QKE327684 QTZ327684:QUA327684 RDV327684:RDW327684 RNR327684:RNS327684 RXN327684:RXO327684 SHJ327684:SHK327684 SRF327684:SRG327684 TBB327684:TBC327684 TKX327684:TKY327684 TUT327684:TUU327684 UEP327684:UEQ327684 UOL327684:UOM327684 UYH327684:UYI327684 VID327684:VIE327684 VRZ327684:VSA327684 WBV327684:WBW327684 WLR327684:WLS327684 WVN327684:WVO327684 F393220:G393220 JB393220:JC393220 SX393220:SY393220 ACT393220:ACU393220 AMP393220:AMQ393220 AWL393220:AWM393220 BGH393220:BGI393220 BQD393220:BQE393220 BZZ393220:CAA393220 CJV393220:CJW393220 CTR393220:CTS393220 DDN393220:DDO393220 DNJ393220:DNK393220 DXF393220:DXG393220 EHB393220:EHC393220 EQX393220:EQY393220 FAT393220:FAU393220 FKP393220:FKQ393220 FUL393220:FUM393220 GEH393220:GEI393220 GOD393220:GOE393220 GXZ393220:GYA393220 HHV393220:HHW393220 HRR393220:HRS393220 IBN393220:IBO393220 ILJ393220:ILK393220 IVF393220:IVG393220 JFB393220:JFC393220 JOX393220:JOY393220 JYT393220:JYU393220 KIP393220:KIQ393220 KSL393220:KSM393220 LCH393220:LCI393220 LMD393220:LME393220 LVZ393220:LWA393220 MFV393220:MFW393220 MPR393220:MPS393220 MZN393220:MZO393220 NJJ393220:NJK393220 NTF393220:NTG393220 ODB393220:ODC393220 OMX393220:OMY393220 OWT393220:OWU393220 PGP393220:PGQ393220 PQL393220:PQM393220 QAH393220:QAI393220 QKD393220:QKE393220 QTZ393220:QUA393220 RDV393220:RDW393220 RNR393220:RNS393220 RXN393220:RXO393220 SHJ393220:SHK393220 SRF393220:SRG393220 TBB393220:TBC393220 TKX393220:TKY393220 TUT393220:TUU393220 UEP393220:UEQ393220 UOL393220:UOM393220 UYH393220:UYI393220 VID393220:VIE393220 VRZ393220:VSA393220 WBV393220:WBW393220 WLR393220:WLS393220 WVN393220:WVO393220 F458756:G458756 JB458756:JC458756 SX458756:SY458756 ACT458756:ACU458756 AMP458756:AMQ458756 AWL458756:AWM458756 BGH458756:BGI458756 BQD458756:BQE458756 BZZ458756:CAA458756 CJV458756:CJW458756 CTR458756:CTS458756 DDN458756:DDO458756 DNJ458756:DNK458756 DXF458756:DXG458756 EHB458756:EHC458756 EQX458756:EQY458756 FAT458756:FAU458756 FKP458756:FKQ458756 FUL458756:FUM458756 GEH458756:GEI458756 GOD458756:GOE458756 GXZ458756:GYA458756 HHV458756:HHW458756 HRR458756:HRS458756 IBN458756:IBO458756 ILJ458756:ILK458756 IVF458756:IVG458756 JFB458756:JFC458756 JOX458756:JOY458756 JYT458756:JYU458756 KIP458756:KIQ458756 KSL458756:KSM458756 LCH458756:LCI458756 LMD458756:LME458756 LVZ458756:LWA458756 MFV458756:MFW458756 MPR458756:MPS458756 MZN458756:MZO458756 NJJ458756:NJK458756 NTF458756:NTG458756 ODB458756:ODC458756 OMX458756:OMY458756 OWT458756:OWU458756 PGP458756:PGQ458756 PQL458756:PQM458756 QAH458756:QAI458756 QKD458756:QKE458756 QTZ458756:QUA458756 RDV458756:RDW458756 RNR458756:RNS458756 RXN458756:RXO458756 SHJ458756:SHK458756 SRF458756:SRG458756 TBB458756:TBC458756 TKX458756:TKY458756 TUT458756:TUU458756 UEP458756:UEQ458756 UOL458756:UOM458756 UYH458756:UYI458756 VID458756:VIE458756 VRZ458756:VSA458756 WBV458756:WBW458756 WLR458756:WLS458756 WVN458756:WVO458756 F524292:G524292 JB524292:JC524292 SX524292:SY524292 ACT524292:ACU524292 AMP524292:AMQ524292 AWL524292:AWM524292 BGH524292:BGI524292 BQD524292:BQE524292 BZZ524292:CAA524292 CJV524292:CJW524292 CTR524292:CTS524292 DDN524292:DDO524292 DNJ524292:DNK524292 DXF524292:DXG524292 EHB524292:EHC524292 EQX524292:EQY524292 FAT524292:FAU524292 FKP524292:FKQ524292 FUL524292:FUM524292 GEH524292:GEI524292 GOD524292:GOE524292 GXZ524292:GYA524292 HHV524292:HHW524292 HRR524292:HRS524292 IBN524292:IBO524292 ILJ524292:ILK524292 IVF524292:IVG524292 JFB524292:JFC524292 JOX524292:JOY524292 JYT524292:JYU524292 KIP524292:KIQ524292 KSL524292:KSM524292 LCH524292:LCI524292 LMD524292:LME524292 LVZ524292:LWA524292 MFV524292:MFW524292 MPR524292:MPS524292 MZN524292:MZO524292 NJJ524292:NJK524292 NTF524292:NTG524292 ODB524292:ODC524292 OMX524292:OMY524292 OWT524292:OWU524292 PGP524292:PGQ524292 PQL524292:PQM524292 QAH524292:QAI524292 QKD524292:QKE524292 QTZ524292:QUA524292 RDV524292:RDW524292 RNR524292:RNS524292 RXN524292:RXO524292 SHJ524292:SHK524292 SRF524292:SRG524292 TBB524292:TBC524292 TKX524292:TKY524292 TUT524292:TUU524292 UEP524292:UEQ524292 UOL524292:UOM524292 UYH524292:UYI524292 VID524292:VIE524292 VRZ524292:VSA524292 WBV524292:WBW524292 WLR524292:WLS524292 WVN524292:WVO524292 F589828:G589828 JB589828:JC589828 SX589828:SY589828 ACT589828:ACU589828 AMP589828:AMQ589828 AWL589828:AWM589828 BGH589828:BGI589828 BQD589828:BQE589828 BZZ589828:CAA589828 CJV589828:CJW589828 CTR589828:CTS589828 DDN589828:DDO589828 DNJ589828:DNK589828 DXF589828:DXG589828 EHB589828:EHC589828 EQX589828:EQY589828 FAT589828:FAU589828 FKP589828:FKQ589828 FUL589828:FUM589828 GEH589828:GEI589828 GOD589828:GOE589828 GXZ589828:GYA589828 HHV589828:HHW589828 HRR589828:HRS589828 IBN589828:IBO589828 ILJ589828:ILK589828 IVF589828:IVG589828 JFB589828:JFC589828 JOX589828:JOY589828 JYT589828:JYU589828 KIP589828:KIQ589828 KSL589828:KSM589828 LCH589828:LCI589828 LMD589828:LME589828 LVZ589828:LWA589828 MFV589828:MFW589828 MPR589828:MPS589828 MZN589828:MZO589828 NJJ589828:NJK589828 NTF589828:NTG589828 ODB589828:ODC589828 OMX589828:OMY589828 OWT589828:OWU589828 PGP589828:PGQ589828 PQL589828:PQM589828 QAH589828:QAI589828 QKD589828:QKE589828 QTZ589828:QUA589828 RDV589828:RDW589828 RNR589828:RNS589828 RXN589828:RXO589828 SHJ589828:SHK589828 SRF589828:SRG589828 TBB589828:TBC589828 TKX589828:TKY589828 TUT589828:TUU589828 UEP589828:UEQ589828 UOL589828:UOM589828 UYH589828:UYI589828 VID589828:VIE589828 VRZ589828:VSA589828 WBV589828:WBW589828 WLR589828:WLS589828 WVN589828:WVO589828 F655364:G655364 JB655364:JC655364 SX655364:SY655364 ACT655364:ACU655364 AMP655364:AMQ655364 AWL655364:AWM655364 BGH655364:BGI655364 BQD655364:BQE655364 BZZ655364:CAA655364 CJV655364:CJW655364 CTR655364:CTS655364 DDN655364:DDO655364 DNJ655364:DNK655364 DXF655364:DXG655364 EHB655364:EHC655364 EQX655364:EQY655364 FAT655364:FAU655364 FKP655364:FKQ655364 FUL655364:FUM655364 GEH655364:GEI655364 GOD655364:GOE655364 GXZ655364:GYA655364 HHV655364:HHW655364 HRR655364:HRS655364 IBN655364:IBO655364 ILJ655364:ILK655364 IVF655364:IVG655364 JFB655364:JFC655364 JOX655364:JOY655364 JYT655364:JYU655364 KIP655364:KIQ655364 KSL655364:KSM655364 LCH655364:LCI655364 LMD655364:LME655364 LVZ655364:LWA655364 MFV655364:MFW655364 MPR655364:MPS655364 MZN655364:MZO655364 NJJ655364:NJK655364 NTF655364:NTG655364 ODB655364:ODC655364 OMX655364:OMY655364 OWT655364:OWU655364 PGP655364:PGQ655364 PQL655364:PQM655364 QAH655364:QAI655364 QKD655364:QKE655364 QTZ655364:QUA655364 RDV655364:RDW655364 RNR655364:RNS655364 RXN655364:RXO655364 SHJ655364:SHK655364 SRF655364:SRG655364 TBB655364:TBC655364 TKX655364:TKY655364 TUT655364:TUU655364 UEP655364:UEQ655364 UOL655364:UOM655364 UYH655364:UYI655364 VID655364:VIE655364 VRZ655364:VSA655364 WBV655364:WBW655364 WLR655364:WLS655364 WVN655364:WVO655364 F720900:G720900 JB720900:JC720900 SX720900:SY720900 ACT720900:ACU720900 AMP720900:AMQ720900 AWL720900:AWM720900 BGH720900:BGI720900 BQD720900:BQE720900 BZZ720900:CAA720900 CJV720900:CJW720900 CTR720900:CTS720900 DDN720900:DDO720900 DNJ720900:DNK720900 DXF720900:DXG720900 EHB720900:EHC720900 EQX720900:EQY720900 FAT720900:FAU720900 FKP720900:FKQ720900 FUL720900:FUM720900 GEH720900:GEI720900 GOD720900:GOE720900 GXZ720900:GYA720900 HHV720900:HHW720900 HRR720900:HRS720900 IBN720900:IBO720900 ILJ720900:ILK720900 IVF720900:IVG720900 JFB720900:JFC720900 JOX720900:JOY720900 JYT720900:JYU720900 KIP720900:KIQ720900 KSL720900:KSM720900 LCH720900:LCI720900 LMD720900:LME720900 LVZ720900:LWA720900 MFV720900:MFW720900 MPR720900:MPS720900 MZN720900:MZO720900 NJJ720900:NJK720900 NTF720900:NTG720900 ODB720900:ODC720900 OMX720900:OMY720900 OWT720900:OWU720900 PGP720900:PGQ720900 PQL720900:PQM720900 QAH720900:QAI720900 QKD720900:QKE720900 QTZ720900:QUA720900 RDV720900:RDW720900 RNR720900:RNS720900 RXN720900:RXO720900 SHJ720900:SHK720900 SRF720900:SRG720900 TBB720900:TBC720900 TKX720900:TKY720900 TUT720900:TUU720900 UEP720900:UEQ720900 UOL720900:UOM720900 UYH720900:UYI720900 VID720900:VIE720900 VRZ720900:VSA720900 WBV720900:WBW720900 WLR720900:WLS720900 WVN720900:WVO720900 F786436:G786436 JB786436:JC786436 SX786436:SY786436 ACT786436:ACU786436 AMP786436:AMQ786436 AWL786436:AWM786436 BGH786436:BGI786436 BQD786436:BQE786436 BZZ786436:CAA786436 CJV786436:CJW786436 CTR786436:CTS786436 DDN786436:DDO786436 DNJ786436:DNK786436 DXF786436:DXG786436 EHB786436:EHC786436 EQX786436:EQY786436 FAT786436:FAU786436 FKP786436:FKQ786436 FUL786436:FUM786436 GEH786436:GEI786436 GOD786436:GOE786436 GXZ786436:GYA786436 HHV786436:HHW786436 HRR786436:HRS786436 IBN786436:IBO786436 ILJ786436:ILK786436 IVF786436:IVG786436 JFB786436:JFC786436 JOX786436:JOY786436 JYT786436:JYU786436 KIP786436:KIQ786436 KSL786436:KSM786436 LCH786436:LCI786436 LMD786436:LME786436 LVZ786436:LWA786436 MFV786436:MFW786436 MPR786436:MPS786436 MZN786436:MZO786436 NJJ786436:NJK786436 NTF786436:NTG786436 ODB786436:ODC786436 OMX786436:OMY786436 OWT786436:OWU786436 PGP786436:PGQ786436 PQL786436:PQM786436 QAH786436:QAI786436 QKD786436:QKE786436 QTZ786436:QUA786436 RDV786436:RDW786436 RNR786436:RNS786436 RXN786436:RXO786436 SHJ786436:SHK786436 SRF786436:SRG786436 TBB786436:TBC786436 TKX786436:TKY786436 TUT786436:TUU786436 UEP786436:UEQ786436 UOL786436:UOM786436 UYH786436:UYI786436 VID786436:VIE786436 VRZ786436:VSA786436 WBV786436:WBW786436 WLR786436:WLS786436 WVN786436:WVO786436 F851972:G851972 JB851972:JC851972 SX851972:SY851972 ACT851972:ACU851972 AMP851972:AMQ851972 AWL851972:AWM851972 BGH851972:BGI851972 BQD851972:BQE851972 BZZ851972:CAA851972 CJV851972:CJW851972 CTR851972:CTS851972 DDN851972:DDO851972 DNJ851972:DNK851972 DXF851972:DXG851972 EHB851972:EHC851972 EQX851972:EQY851972 FAT851972:FAU851972 FKP851972:FKQ851972 FUL851972:FUM851972 GEH851972:GEI851972 GOD851972:GOE851972 GXZ851972:GYA851972 HHV851972:HHW851972 HRR851972:HRS851972 IBN851972:IBO851972 ILJ851972:ILK851972 IVF851972:IVG851972 JFB851972:JFC851972 JOX851972:JOY851972 JYT851972:JYU851972 KIP851972:KIQ851972 KSL851972:KSM851972 LCH851972:LCI851972 LMD851972:LME851972 LVZ851972:LWA851972 MFV851972:MFW851972 MPR851972:MPS851972 MZN851972:MZO851972 NJJ851972:NJK851972 NTF851972:NTG851972 ODB851972:ODC851972 OMX851972:OMY851972 OWT851972:OWU851972 PGP851972:PGQ851972 PQL851972:PQM851972 QAH851972:QAI851972 QKD851972:QKE851972 QTZ851972:QUA851972 RDV851972:RDW851972 RNR851972:RNS851972 RXN851972:RXO851972 SHJ851972:SHK851972 SRF851972:SRG851972 TBB851972:TBC851972 TKX851972:TKY851972 TUT851972:TUU851972 UEP851972:UEQ851972 UOL851972:UOM851972 UYH851972:UYI851972 VID851972:VIE851972 VRZ851972:VSA851972 WBV851972:WBW851972 WLR851972:WLS851972 WVN851972:WVO851972 F917508:G917508 JB917508:JC917508 SX917508:SY917508 ACT917508:ACU917508 AMP917508:AMQ917508 AWL917508:AWM917508 BGH917508:BGI917508 BQD917508:BQE917508 BZZ917508:CAA917508 CJV917508:CJW917508 CTR917508:CTS917508 DDN917508:DDO917508 DNJ917508:DNK917508 DXF917508:DXG917508 EHB917508:EHC917508 EQX917508:EQY917508 FAT917508:FAU917508 FKP917508:FKQ917508 FUL917508:FUM917508 GEH917508:GEI917508 GOD917508:GOE917508 GXZ917508:GYA917508 HHV917508:HHW917508 HRR917508:HRS917508 IBN917508:IBO917508 ILJ917508:ILK917508 IVF917508:IVG917508 JFB917508:JFC917508 JOX917508:JOY917508 JYT917508:JYU917508 KIP917508:KIQ917508 KSL917508:KSM917508 LCH917508:LCI917508 LMD917508:LME917508 LVZ917508:LWA917508 MFV917508:MFW917508 MPR917508:MPS917508 MZN917508:MZO917508 NJJ917508:NJK917508 NTF917508:NTG917508 ODB917508:ODC917508 OMX917508:OMY917508 OWT917508:OWU917508 PGP917508:PGQ917508 PQL917508:PQM917508 QAH917508:QAI917508 QKD917508:QKE917508 QTZ917508:QUA917508 RDV917508:RDW917508 RNR917508:RNS917508 RXN917508:RXO917508 SHJ917508:SHK917508 SRF917508:SRG917508 TBB917508:TBC917508 TKX917508:TKY917508 TUT917508:TUU917508 UEP917508:UEQ917508 UOL917508:UOM917508 UYH917508:UYI917508 VID917508:VIE917508 VRZ917508:VSA917508 WBV917508:WBW917508 WLR917508:WLS917508 WVN917508:WVO917508 F983044:G983044 JB983044:JC983044 SX983044:SY983044 ACT983044:ACU983044 AMP983044:AMQ983044 AWL983044:AWM983044 BGH983044:BGI983044 BQD983044:BQE983044 BZZ983044:CAA983044 CJV983044:CJW983044 CTR983044:CTS983044 DDN983044:DDO983044 DNJ983044:DNK983044 DXF983044:DXG983044 EHB983044:EHC983044 EQX983044:EQY983044 FAT983044:FAU983044 FKP983044:FKQ983044 FUL983044:FUM983044 GEH983044:GEI983044 GOD983044:GOE983044 GXZ983044:GYA983044 HHV983044:HHW983044 HRR983044:HRS983044 IBN983044:IBO983044 ILJ983044:ILK983044 IVF983044:IVG983044 JFB983044:JFC983044 JOX983044:JOY983044 JYT983044:JYU983044 KIP983044:KIQ983044 KSL983044:KSM983044 LCH983044:LCI983044 LMD983044:LME983044 LVZ983044:LWA983044 MFV983044:MFW983044 MPR983044:MPS983044 MZN983044:MZO983044 NJJ983044:NJK983044 NTF983044:NTG983044 ODB983044:ODC983044 OMX983044:OMY983044 OWT983044:OWU983044 PGP983044:PGQ983044 PQL983044:PQM983044 QAH983044:QAI983044 QKD983044:QKE983044 QTZ983044:QUA983044 RDV983044:RDW983044 RNR983044:RNS983044 RXN983044:RXO983044 SHJ983044:SHK983044 SRF983044:SRG983044 TBB983044:TBC983044 TKX983044:TKY983044 TUT983044:TUU983044 UEP983044:UEQ983044 UOL983044:UOM983044 UYH983044:UYI983044 VID983044:VIE983044 VRZ983044:VSA983044 WBV983044:WBW983044 WLR983044:WLS983044 WVN983044:WVO983044">
      <formula1>"□ 民生保障,■ 民生保障"</formula1>
    </dataValidation>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 产业发展,■ 产业发展"</formula1>
    </dataValidation>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 因素法,■ 因素法"</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 因素法与项目法相组合,■ 因素法与项目法相组合"</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 项目法,■ 项目法"</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 基础设施,■ 基础设施"</formula1>
    </dataValidation>
    <dataValidation type="list" allowBlank="1" showInputMessage="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formula1>"□ 行政运行,■ 行政运行"</formula1>
    </dataValidation>
  </dataValidations>
  <printOptions horizontalCentered="true"/>
  <pageMargins left="0.196527777777778" right="0.196527777777778" top="0.786805555555556" bottom="0.984027777777778" header="0.314583333333333" footer="0.314583333333333"/>
  <pageSetup paperSize="9" scale="84" orientation="portrait"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161"/>
  <sheetViews>
    <sheetView showGridLines="0" showZeros="0" topLeftCell="A40" workbookViewId="0">
      <selection activeCell="E17" sqref="E17"/>
    </sheetView>
  </sheetViews>
  <sheetFormatPr defaultColWidth="8.625" defaultRowHeight="12.75"/>
  <cols>
    <col min="1" max="1" width="3.625" style="68" customWidth="true"/>
    <col min="2" max="3" width="2.75" style="68" customWidth="true"/>
    <col min="4" max="4" width="6.875" style="68" customWidth="true"/>
    <col min="5" max="5" width="28.5" style="68" customWidth="true"/>
    <col min="6" max="10" width="10" style="68" customWidth="true"/>
    <col min="11" max="14" width="9.125" style="68" customWidth="true"/>
    <col min="15" max="15" width="8.875" style="68" customWidth="true"/>
    <col min="16" max="17" width="8" style="68" customWidth="true"/>
    <col min="18" max="18" width="9.125" style="68" customWidth="true"/>
    <col min="19" max="19" width="7.375" style="68" customWidth="true"/>
    <col min="20" max="20" width="8" style="68" customWidth="true"/>
    <col min="21" max="16384" width="8.625" style="68"/>
  </cols>
  <sheetData>
    <row r="1" ht="20.1" customHeight="true" spans="1:20">
      <c r="A1" s="69"/>
      <c r="B1" s="70"/>
      <c r="C1" s="70"/>
      <c r="D1" s="70"/>
      <c r="E1" s="70"/>
      <c r="F1" s="70"/>
      <c r="G1" s="70"/>
      <c r="H1" s="70"/>
      <c r="I1" s="70"/>
      <c r="J1" s="70"/>
      <c r="K1" s="70"/>
      <c r="L1" s="70"/>
      <c r="M1" s="70"/>
      <c r="N1" s="70"/>
      <c r="O1" s="70"/>
      <c r="P1" s="70"/>
      <c r="Q1" s="70"/>
      <c r="R1" s="70"/>
      <c r="S1" s="140"/>
      <c r="T1" s="82" t="s">
        <v>53</v>
      </c>
    </row>
    <row r="2" ht="20.1" customHeight="true" spans="1:20">
      <c r="A2" s="71" t="s">
        <v>54</v>
      </c>
      <c r="B2" s="71"/>
      <c r="C2" s="71"/>
      <c r="D2" s="71"/>
      <c r="E2" s="71"/>
      <c r="F2" s="71"/>
      <c r="G2" s="71"/>
      <c r="H2" s="71"/>
      <c r="I2" s="71"/>
      <c r="J2" s="71"/>
      <c r="K2" s="71"/>
      <c r="L2" s="71"/>
      <c r="M2" s="71"/>
      <c r="N2" s="71"/>
      <c r="O2" s="71"/>
      <c r="P2" s="71"/>
      <c r="Q2" s="71"/>
      <c r="R2" s="71"/>
      <c r="S2" s="71"/>
      <c r="T2" s="71"/>
    </row>
    <row r="3" ht="20.1" customHeight="true" spans="1:20">
      <c r="A3" s="72" t="s">
        <v>2</v>
      </c>
      <c r="B3" s="72"/>
      <c r="C3" s="72"/>
      <c r="D3" s="72"/>
      <c r="E3" s="72"/>
      <c r="F3" s="69"/>
      <c r="G3" s="69"/>
      <c r="H3" s="69"/>
      <c r="I3" s="69"/>
      <c r="J3" s="70"/>
      <c r="K3" s="70"/>
      <c r="L3" s="70"/>
      <c r="M3" s="70"/>
      <c r="N3" s="70"/>
      <c r="O3" s="70"/>
      <c r="P3" s="70"/>
      <c r="Q3" s="70"/>
      <c r="R3" s="70"/>
      <c r="S3" s="123"/>
      <c r="T3" s="83" t="s">
        <v>3</v>
      </c>
    </row>
    <row r="4" ht="20.1" customHeight="true" spans="1:20">
      <c r="A4" s="73" t="s">
        <v>55</v>
      </c>
      <c r="B4" s="74"/>
      <c r="C4" s="74"/>
      <c r="D4" s="74"/>
      <c r="E4" s="75"/>
      <c r="F4" s="119" t="s">
        <v>56</v>
      </c>
      <c r="G4" s="85" t="s">
        <v>57</v>
      </c>
      <c r="H4" s="87" t="s">
        <v>58</v>
      </c>
      <c r="I4" s="87" t="s">
        <v>59</v>
      </c>
      <c r="J4" s="87" t="s">
        <v>60</v>
      </c>
      <c r="K4" s="87" t="s">
        <v>61</v>
      </c>
      <c r="L4" s="87"/>
      <c r="M4" s="187" t="s">
        <v>62</v>
      </c>
      <c r="N4" s="130" t="s">
        <v>63</v>
      </c>
      <c r="O4" s="131"/>
      <c r="P4" s="131"/>
      <c r="Q4" s="131"/>
      <c r="R4" s="132"/>
      <c r="S4" s="119" t="s">
        <v>64</v>
      </c>
      <c r="T4" s="87" t="s">
        <v>65</v>
      </c>
    </row>
    <row r="5" ht="20.1" customHeight="true" spans="1:20">
      <c r="A5" s="73" t="s">
        <v>66</v>
      </c>
      <c r="B5" s="74"/>
      <c r="C5" s="75"/>
      <c r="D5" s="115" t="s">
        <v>67</v>
      </c>
      <c r="E5" s="86" t="s">
        <v>68</v>
      </c>
      <c r="F5" s="87"/>
      <c r="G5" s="85"/>
      <c r="H5" s="87"/>
      <c r="I5" s="87"/>
      <c r="J5" s="87"/>
      <c r="K5" s="185" t="s">
        <v>69</v>
      </c>
      <c r="L5" s="87" t="s">
        <v>70</v>
      </c>
      <c r="M5" s="188"/>
      <c r="N5" s="126" t="s">
        <v>71</v>
      </c>
      <c r="O5" s="126" t="s">
        <v>72</v>
      </c>
      <c r="P5" s="126" t="s">
        <v>73</v>
      </c>
      <c r="Q5" s="126" t="s">
        <v>74</v>
      </c>
      <c r="R5" s="126" t="s">
        <v>75</v>
      </c>
      <c r="S5" s="87"/>
      <c r="T5" s="87"/>
    </row>
    <row r="6" ht="30.75" customHeight="true" spans="1:20">
      <c r="A6" s="78" t="s">
        <v>76</v>
      </c>
      <c r="B6" s="77" t="s">
        <v>77</v>
      </c>
      <c r="C6" s="79" t="s">
        <v>78</v>
      </c>
      <c r="D6" s="88"/>
      <c r="E6" s="88"/>
      <c r="F6" s="89"/>
      <c r="G6" s="90"/>
      <c r="H6" s="89"/>
      <c r="I6" s="89"/>
      <c r="J6" s="89"/>
      <c r="K6" s="186"/>
      <c r="L6" s="89"/>
      <c r="M6" s="189"/>
      <c r="N6" s="89"/>
      <c r="O6" s="89"/>
      <c r="P6" s="89"/>
      <c r="Q6" s="89"/>
      <c r="R6" s="89"/>
      <c r="S6" s="89"/>
      <c r="T6" s="89"/>
    </row>
    <row r="7" ht="20.1" customHeight="true" spans="1:20">
      <c r="A7" s="81" t="s">
        <v>36</v>
      </c>
      <c r="B7" s="81" t="s">
        <v>36</v>
      </c>
      <c r="C7" s="81" t="s">
        <v>36</v>
      </c>
      <c r="D7" s="81" t="s">
        <v>36</v>
      </c>
      <c r="E7" s="81" t="s">
        <v>56</v>
      </c>
      <c r="F7" s="98">
        <v>27435.15</v>
      </c>
      <c r="G7" s="98">
        <v>1141.12</v>
      </c>
      <c r="H7" s="98">
        <v>25026.16</v>
      </c>
      <c r="I7" s="98">
        <v>0</v>
      </c>
      <c r="J7" s="91">
        <v>0</v>
      </c>
      <c r="K7" s="92">
        <v>0</v>
      </c>
      <c r="L7" s="98">
        <v>0</v>
      </c>
      <c r="M7" s="91">
        <v>0</v>
      </c>
      <c r="N7" s="92">
        <f t="shared" ref="N7:N38" si="0">SUM(O7:R7)</f>
        <v>0</v>
      </c>
      <c r="O7" s="98">
        <v>0</v>
      </c>
      <c r="P7" s="98">
        <v>0</v>
      </c>
      <c r="Q7" s="98">
        <v>0</v>
      </c>
      <c r="R7" s="91">
        <v>0</v>
      </c>
      <c r="S7" s="92">
        <v>1267.87</v>
      </c>
      <c r="T7" s="91">
        <v>0</v>
      </c>
    </row>
    <row r="8" ht="20.1" customHeight="true" spans="1:20">
      <c r="A8" s="81" t="s">
        <v>36</v>
      </c>
      <c r="B8" s="81" t="s">
        <v>36</v>
      </c>
      <c r="C8" s="81" t="s">
        <v>36</v>
      </c>
      <c r="D8" s="81" t="s">
        <v>36</v>
      </c>
      <c r="E8" s="81" t="s">
        <v>79</v>
      </c>
      <c r="F8" s="98">
        <v>6968.31</v>
      </c>
      <c r="G8" s="98">
        <v>497.12</v>
      </c>
      <c r="H8" s="98">
        <v>6431.19</v>
      </c>
      <c r="I8" s="98">
        <v>0</v>
      </c>
      <c r="J8" s="91">
        <v>0</v>
      </c>
      <c r="K8" s="92">
        <v>0</v>
      </c>
      <c r="L8" s="98">
        <v>0</v>
      </c>
      <c r="M8" s="91">
        <v>0</v>
      </c>
      <c r="N8" s="92">
        <f t="shared" si="0"/>
        <v>0</v>
      </c>
      <c r="O8" s="98">
        <v>0</v>
      </c>
      <c r="P8" s="98">
        <v>0</v>
      </c>
      <c r="Q8" s="98">
        <v>0</v>
      </c>
      <c r="R8" s="91">
        <v>0</v>
      </c>
      <c r="S8" s="92">
        <v>40</v>
      </c>
      <c r="T8" s="91">
        <v>0</v>
      </c>
    </row>
    <row r="9" ht="20.1" customHeight="true" spans="1:20">
      <c r="A9" s="81" t="s">
        <v>36</v>
      </c>
      <c r="B9" s="81" t="s">
        <v>36</v>
      </c>
      <c r="C9" s="81" t="s">
        <v>36</v>
      </c>
      <c r="D9" s="81" t="s">
        <v>36</v>
      </c>
      <c r="E9" s="81" t="s">
        <v>80</v>
      </c>
      <c r="F9" s="98">
        <v>6968.31</v>
      </c>
      <c r="G9" s="98">
        <v>497.12</v>
      </c>
      <c r="H9" s="98">
        <v>6431.19</v>
      </c>
      <c r="I9" s="98">
        <v>0</v>
      </c>
      <c r="J9" s="91">
        <v>0</v>
      </c>
      <c r="K9" s="92">
        <v>0</v>
      </c>
      <c r="L9" s="98">
        <v>0</v>
      </c>
      <c r="M9" s="91">
        <v>0</v>
      </c>
      <c r="N9" s="92">
        <f t="shared" si="0"/>
        <v>0</v>
      </c>
      <c r="O9" s="98">
        <v>0</v>
      </c>
      <c r="P9" s="98">
        <v>0</v>
      </c>
      <c r="Q9" s="98">
        <v>0</v>
      </c>
      <c r="R9" s="91">
        <v>0</v>
      </c>
      <c r="S9" s="92">
        <v>40</v>
      </c>
      <c r="T9" s="91">
        <v>0</v>
      </c>
    </row>
    <row r="10" ht="21.75" customHeight="true" spans="1:20">
      <c r="A10" s="81" t="s">
        <v>81</v>
      </c>
      <c r="B10" s="81" t="s">
        <v>82</v>
      </c>
      <c r="C10" s="81" t="s">
        <v>83</v>
      </c>
      <c r="D10" s="81" t="s">
        <v>84</v>
      </c>
      <c r="E10" s="184" t="s">
        <v>85</v>
      </c>
      <c r="F10" s="98">
        <v>3.93</v>
      </c>
      <c r="G10" s="98">
        <v>3.93</v>
      </c>
      <c r="H10" s="98">
        <v>0</v>
      </c>
      <c r="I10" s="98">
        <v>0</v>
      </c>
      <c r="J10" s="91">
        <v>0</v>
      </c>
      <c r="K10" s="92">
        <v>0</v>
      </c>
      <c r="L10" s="98">
        <v>0</v>
      </c>
      <c r="M10" s="91">
        <v>0</v>
      </c>
      <c r="N10" s="92">
        <f t="shared" si="0"/>
        <v>0</v>
      </c>
      <c r="O10" s="98">
        <v>0</v>
      </c>
      <c r="P10" s="98">
        <v>0</v>
      </c>
      <c r="Q10" s="98">
        <v>0</v>
      </c>
      <c r="R10" s="91">
        <v>0</v>
      </c>
      <c r="S10" s="92">
        <v>0</v>
      </c>
      <c r="T10" s="91">
        <v>0</v>
      </c>
    </row>
    <row r="11" ht="20.1" customHeight="true" spans="1:20">
      <c r="A11" s="81" t="s">
        <v>81</v>
      </c>
      <c r="B11" s="81" t="s">
        <v>86</v>
      </c>
      <c r="C11" s="81" t="s">
        <v>87</v>
      </c>
      <c r="D11" s="81" t="s">
        <v>84</v>
      </c>
      <c r="E11" s="81" t="s">
        <v>88</v>
      </c>
      <c r="F11" s="98">
        <v>300</v>
      </c>
      <c r="G11" s="98">
        <v>300</v>
      </c>
      <c r="H11" s="98">
        <v>0</v>
      </c>
      <c r="I11" s="98">
        <v>0</v>
      </c>
      <c r="J11" s="91">
        <v>0</v>
      </c>
      <c r="K11" s="92">
        <v>0</v>
      </c>
      <c r="L11" s="98">
        <v>0</v>
      </c>
      <c r="M11" s="91">
        <v>0</v>
      </c>
      <c r="N11" s="92">
        <f t="shared" si="0"/>
        <v>0</v>
      </c>
      <c r="O11" s="98">
        <v>0</v>
      </c>
      <c r="P11" s="98">
        <v>0</v>
      </c>
      <c r="Q11" s="98">
        <v>0</v>
      </c>
      <c r="R11" s="91">
        <v>0</v>
      </c>
      <c r="S11" s="92">
        <v>0</v>
      </c>
      <c r="T11" s="91">
        <v>0</v>
      </c>
    </row>
    <row r="12" ht="20.1" customHeight="true" spans="1:20">
      <c r="A12" s="81" t="s">
        <v>89</v>
      </c>
      <c r="B12" s="81" t="s">
        <v>90</v>
      </c>
      <c r="C12" s="81" t="s">
        <v>82</v>
      </c>
      <c r="D12" s="81" t="s">
        <v>84</v>
      </c>
      <c r="E12" s="81" t="s">
        <v>91</v>
      </c>
      <c r="F12" s="98">
        <v>182</v>
      </c>
      <c r="G12" s="98">
        <v>0</v>
      </c>
      <c r="H12" s="98">
        <v>182</v>
      </c>
      <c r="I12" s="98">
        <v>0</v>
      </c>
      <c r="J12" s="91">
        <v>0</v>
      </c>
      <c r="K12" s="92">
        <v>0</v>
      </c>
      <c r="L12" s="98">
        <v>0</v>
      </c>
      <c r="M12" s="91">
        <v>0</v>
      </c>
      <c r="N12" s="92">
        <f t="shared" si="0"/>
        <v>0</v>
      </c>
      <c r="O12" s="98">
        <v>0</v>
      </c>
      <c r="P12" s="98">
        <v>0</v>
      </c>
      <c r="Q12" s="98">
        <v>0</v>
      </c>
      <c r="R12" s="91">
        <v>0</v>
      </c>
      <c r="S12" s="92">
        <v>0</v>
      </c>
      <c r="T12" s="91">
        <v>0</v>
      </c>
    </row>
    <row r="13" ht="20.1" customHeight="true" spans="1:20">
      <c r="A13" s="81" t="s">
        <v>92</v>
      </c>
      <c r="B13" s="81" t="s">
        <v>93</v>
      </c>
      <c r="C13" s="81" t="s">
        <v>93</v>
      </c>
      <c r="D13" s="81" t="s">
        <v>84</v>
      </c>
      <c r="E13" s="81" t="s">
        <v>94</v>
      </c>
      <c r="F13" s="98">
        <v>2804.7</v>
      </c>
      <c r="G13" s="98">
        <v>0</v>
      </c>
      <c r="H13" s="98">
        <v>2804.7</v>
      </c>
      <c r="I13" s="98">
        <v>0</v>
      </c>
      <c r="J13" s="91">
        <v>0</v>
      </c>
      <c r="K13" s="92">
        <v>0</v>
      </c>
      <c r="L13" s="98">
        <v>0</v>
      </c>
      <c r="M13" s="91">
        <v>0</v>
      </c>
      <c r="N13" s="92">
        <f t="shared" si="0"/>
        <v>0</v>
      </c>
      <c r="O13" s="98">
        <v>0</v>
      </c>
      <c r="P13" s="98">
        <v>0</v>
      </c>
      <c r="Q13" s="98">
        <v>0</v>
      </c>
      <c r="R13" s="91">
        <v>0</v>
      </c>
      <c r="S13" s="92">
        <v>0</v>
      </c>
      <c r="T13" s="91">
        <v>0</v>
      </c>
    </row>
    <row r="14" ht="20.1" customHeight="true" spans="1:20">
      <c r="A14" s="81" t="s">
        <v>92</v>
      </c>
      <c r="B14" s="81" t="s">
        <v>93</v>
      </c>
      <c r="C14" s="81" t="s">
        <v>95</v>
      </c>
      <c r="D14" s="81" t="s">
        <v>84</v>
      </c>
      <c r="E14" s="81" t="s">
        <v>96</v>
      </c>
      <c r="F14" s="98">
        <v>1934.4</v>
      </c>
      <c r="G14" s="98">
        <v>178.99</v>
      </c>
      <c r="H14" s="98">
        <v>1715.41</v>
      </c>
      <c r="I14" s="98">
        <v>0</v>
      </c>
      <c r="J14" s="91">
        <v>0</v>
      </c>
      <c r="K14" s="92">
        <v>0</v>
      </c>
      <c r="L14" s="98">
        <v>0</v>
      </c>
      <c r="M14" s="91">
        <v>0</v>
      </c>
      <c r="N14" s="92">
        <f t="shared" si="0"/>
        <v>0</v>
      </c>
      <c r="O14" s="98">
        <v>0</v>
      </c>
      <c r="P14" s="98">
        <v>0</v>
      </c>
      <c r="Q14" s="98">
        <v>0</v>
      </c>
      <c r="R14" s="91">
        <v>0</v>
      </c>
      <c r="S14" s="92">
        <v>40</v>
      </c>
      <c r="T14" s="91">
        <v>0</v>
      </c>
    </row>
    <row r="15" ht="20.1" customHeight="true" spans="1:20">
      <c r="A15" s="81" t="s">
        <v>92</v>
      </c>
      <c r="B15" s="81" t="s">
        <v>93</v>
      </c>
      <c r="C15" s="81" t="s">
        <v>87</v>
      </c>
      <c r="D15" s="81" t="s">
        <v>84</v>
      </c>
      <c r="E15" s="81" t="s">
        <v>97</v>
      </c>
      <c r="F15" s="98">
        <v>5</v>
      </c>
      <c r="G15" s="98">
        <v>0</v>
      </c>
      <c r="H15" s="98">
        <v>5</v>
      </c>
      <c r="I15" s="98">
        <v>0</v>
      </c>
      <c r="J15" s="91">
        <v>0</v>
      </c>
      <c r="K15" s="92">
        <v>0</v>
      </c>
      <c r="L15" s="98">
        <v>0</v>
      </c>
      <c r="M15" s="91">
        <v>0</v>
      </c>
      <c r="N15" s="92">
        <f t="shared" si="0"/>
        <v>0</v>
      </c>
      <c r="O15" s="98">
        <v>0</v>
      </c>
      <c r="P15" s="98">
        <v>0</v>
      </c>
      <c r="Q15" s="98">
        <v>0</v>
      </c>
      <c r="R15" s="91">
        <v>0</v>
      </c>
      <c r="S15" s="92">
        <v>0</v>
      </c>
      <c r="T15" s="91">
        <v>0</v>
      </c>
    </row>
    <row r="16" ht="20.1" customHeight="true" spans="1:20">
      <c r="A16" s="81" t="s">
        <v>92</v>
      </c>
      <c r="B16" s="81" t="s">
        <v>93</v>
      </c>
      <c r="C16" s="81" t="s">
        <v>90</v>
      </c>
      <c r="D16" s="81" t="s">
        <v>84</v>
      </c>
      <c r="E16" s="81" t="s">
        <v>98</v>
      </c>
      <c r="F16" s="98">
        <v>436.38</v>
      </c>
      <c r="G16" s="98">
        <v>14.2</v>
      </c>
      <c r="H16" s="98">
        <v>422.18</v>
      </c>
      <c r="I16" s="98">
        <v>0</v>
      </c>
      <c r="J16" s="91">
        <v>0</v>
      </c>
      <c r="K16" s="92">
        <v>0</v>
      </c>
      <c r="L16" s="98">
        <v>0</v>
      </c>
      <c r="M16" s="91">
        <v>0</v>
      </c>
      <c r="N16" s="92">
        <f t="shared" si="0"/>
        <v>0</v>
      </c>
      <c r="O16" s="98">
        <v>0</v>
      </c>
      <c r="P16" s="98">
        <v>0</v>
      </c>
      <c r="Q16" s="98">
        <v>0</v>
      </c>
      <c r="R16" s="91">
        <v>0</v>
      </c>
      <c r="S16" s="92">
        <v>0</v>
      </c>
      <c r="T16" s="91">
        <v>0</v>
      </c>
    </row>
    <row r="17" ht="20.1" customHeight="true" spans="1:20">
      <c r="A17" s="81" t="s">
        <v>92</v>
      </c>
      <c r="B17" s="81" t="s">
        <v>93</v>
      </c>
      <c r="C17" s="81" t="s">
        <v>83</v>
      </c>
      <c r="D17" s="81" t="s">
        <v>84</v>
      </c>
      <c r="E17" s="184" t="s">
        <v>99</v>
      </c>
      <c r="F17" s="98">
        <v>202</v>
      </c>
      <c r="G17" s="98">
        <v>0</v>
      </c>
      <c r="H17" s="98">
        <v>202</v>
      </c>
      <c r="I17" s="98">
        <v>0</v>
      </c>
      <c r="J17" s="91">
        <v>0</v>
      </c>
      <c r="K17" s="92">
        <v>0</v>
      </c>
      <c r="L17" s="98">
        <v>0</v>
      </c>
      <c r="M17" s="91">
        <v>0</v>
      </c>
      <c r="N17" s="92">
        <f t="shared" si="0"/>
        <v>0</v>
      </c>
      <c r="O17" s="98">
        <v>0</v>
      </c>
      <c r="P17" s="98">
        <v>0</v>
      </c>
      <c r="Q17" s="98">
        <v>0</v>
      </c>
      <c r="R17" s="91">
        <v>0</v>
      </c>
      <c r="S17" s="92">
        <v>0</v>
      </c>
      <c r="T17" s="91">
        <v>0</v>
      </c>
    </row>
    <row r="18" ht="20.1" customHeight="true" spans="1:20">
      <c r="A18" s="81" t="s">
        <v>92</v>
      </c>
      <c r="B18" s="81" t="s">
        <v>100</v>
      </c>
      <c r="C18" s="81" t="s">
        <v>93</v>
      </c>
      <c r="D18" s="81" t="s">
        <v>84</v>
      </c>
      <c r="E18" s="81" t="s">
        <v>101</v>
      </c>
      <c r="F18" s="98">
        <v>60.97</v>
      </c>
      <c r="G18" s="98">
        <v>0</v>
      </c>
      <c r="H18" s="98">
        <v>60.97</v>
      </c>
      <c r="I18" s="98">
        <v>0</v>
      </c>
      <c r="J18" s="91">
        <v>0</v>
      </c>
      <c r="K18" s="92">
        <v>0</v>
      </c>
      <c r="L18" s="98">
        <v>0</v>
      </c>
      <c r="M18" s="91">
        <v>0</v>
      </c>
      <c r="N18" s="92">
        <f t="shared" si="0"/>
        <v>0</v>
      </c>
      <c r="O18" s="98">
        <v>0</v>
      </c>
      <c r="P18" s="98">
        <v>0</v>
      </c>
      <c r="Q18" s="98">
        <v>0</v>
      </c>
      <c r="R18" s="91">
        <v>0</v>
      </c>
      <c r="S18" s="92">
        <v>0</v>
      </c>
      <c r="T18" s="91">
        <v>0</v>
      </c>
    </row>
    <row r="19" ht="20.1" customHeight="true" spans="1:20">
      <c r="A19" s="81" t="s">
        <v>92</v>
      </c>
      <c r="B19" s="81" t="s">
        <v>100</v>
      </c>
      <c r="C19" s="81" t="s">
        <v>100</v>
      </c>
      <c r="D19" s="81" t="s">
        <v>84</v>
      </c>
      <c r="E19" s="81" t="s">
        <v>102</v>
      </c>
      <c r="F19" s="98">
        <v>274.28</v>
      </c>
      <c r="G19" s="98">
        <v>0</v>
      </c>
      <c r="H19" s="98">
        <v>274.28</v>
      </c>
      <c r="I19" s="98">
        <v>0</v>
      </c>
      <c r="J19" s="91">
        <v>0</v>
      </c>
      <c r="K19" s="92">
        <v>0</v>
      </c>
      <c r="L19" s="98">
        <v>0</v>
      </c>
      <c r="M19" s="91">
        <v>0</v>
      </c>
      <c r="N19" s="92">
        <f t="shared" si="0"/>
        <v>0</v>
      </c>
      <c r="O19" s="98">
        <v>0</v>
      </c>
      <c r="P19" s="98">
        <v>0</v>
      </c>
      <c r="Q19" s="98">
        <v>0</v>
      </c>
      <c r="R19" s="91">
        <v>0</v>
      </c>
      <c r="S19" s="92">
        <v>0</v>
      </c>
      <c r="T19" s="91">
        <v>0</v>
      </c>
    </row>
    <row r="20" ht="20.1" customHeight="true" spans="1:20">
      <c r="A20" s="81" t="s">
        <v>92</v>
      </c>
      <c r="B20" s="81" t="s">
        <v>83</v>
      </c>
      <c r="C20" s="81" t="s">
        <v>93</v>
      </c>
      <c r="D20" s="81" t="s">
        <v>84</v>
      </c>
      <c r="E20" s="81" t="s">
        <v>103</v>
      </c>
      <c r="F20" s="98">
        <v>3.2</v>
      </c>
      <c r="G20" s="98">
        <v>0</v>
      </c>
      <c r="H20" s="98">
        <v>3.2</v>
      </c>
      <c r="I20" s="98">
        <v>0</v>
      </c>
      <c r="J20" s="91">
        <v>0</v>
      </c>
      <c r="K20" s="92">
        <v>0</v>
      </c>
      <c r="L20" s="98">
        <v>0</v>
      </c>
      <c r="M20" s="91">
        <v>0</v>
      </c>
      <c r="N20" s="92">
        <f t="shared" si="0"/>
        <v>0</v>
      </c>
      <c r="O20" s="98">
        <v>0</v>
      </c>
      <c r="P20" s="98">
        <v>0</v>
      </c>
      <c r="Q20" s="98">
        <v>0</v>
      </c>
      <c r="R20" s="91">
        <v>0</v>
      </c>
      <c r="S20" s="92">
        <v>0</v>
      </c>
      <c r="T20" s="91">
        <v>0</v>
      </c>
    </row>
    <row r="21" ht="20.1" customHeight="true" spans="1:20">
      <c r="A21" s="81" t="s">
        <v>104</v>
      </c>
      <c r="B21" s="81" t="s">
        <v>105</v>
      </c>
      <c r="C21" s="81" t="s">
        <v>93</v>
      </c>
      <c r="D21" s="81" t="s">
        <v>84</v>
      </c>
      <c r="E21" s="81" t="s">
        <v>106</v>
      </c>
      <c r="F21" s="98">
        <v>214.6</v>
      </c>
      <c r="G21" s="98">
        <v>0</v>
      </c>
      <c r="H21" s="98">
        <v>214.6</v>
      </c>
      <c r="I21" s="98">
        <v>0</v>
      </c>
      <c r="J21" s="91">
        <v>0</v>
      </c>
      <c r="K21" s="92">
        <v>0</v>
      </c>
      <c r="L21" s="98">
        <v>0</v>
      </c>
      <c r="M21" s="91">
        <v>0</v>
      </c>
      <c r="N21" s="92">
        <f t="shared" si="0"/>
        <v>0</v>
      </c>
      <c r="O21" s="98">
        <v>0</v>
      </c>
      <c r="P21" s="98">
        <v>0</v>
      </c>
      <c r="Q21" s="98">
        <v>0</v>
      </c>
      <c r="R21" s="91">
        <v>0</v>
      </c>
      <c r="S21" s="92">
        <v>0</v>
      </c>
      <c r="T21" s="91">
        <v>0</v>
      </c>
    </row>
    <row r="22" ht="20.1" customHeight="true" spans="1:20">
      <c r="A22" s="81" t="s">
        <v>104</v>
      </c>
      <c r="B22" s="81" t="s">
        <v>105</v>
      </c>
      <c r="C22" s="81" t="s">
        <v>82</v>
      </c>
      <c r="D22" s="81" t="s">
        <v>84</v>
      </c>
      <c r="E22" s="81" t="s">
        <v>107</v>
      </c>
      <c r="F22" s="98">
        <v>64.77</v>
      </c>
      <c r="G22" s="98">
        <v>0</v>
      </c>
      <c r="H22" s="98">
        <v>64.77</v>
      </c>
      <c r="I22" s="98">
        <v>0</v>
      </c>
      <c r="J22" s="91">
        <v>0</v>
      </c>
      <c r="K22" s="92">
        <v>0</v>
      </c>
      <c r="L22" s="98">
        <v>0</v>
      </c>
      <c r="M22" s="91">
        <v>0</v>
      </c>
      <c r="N22" s="92">
        <f t="shared" si="0"/>
        <v>0</v>
      </c>
      <c r="O22" s="98">
        <v>0</v>
      </c>
      <c r="P22" s="98">
        <v>0</v>
      </c>
      <c r="Q22" s="98">
        <v>0</v>
      </c>
      <c r="R22" s="91">
        <v>0</v>
      </c>
      <c r="S22" s="92">
        <v>0</v>
      </c>
      <c r="T22" s="91">
        <v>0</v>
      </c>
    </row>
    <row r="23" ht="20.1" customHeight="true" spans="1:20">
      <c r="A23" s="81" t="s">
        <v>108</v>
      </c>
      <c r="B23" s="81" t="s">
        <v>95</v>
      </c>
      <c r="C23" s="81" t="s">
        <v>93</v>
      </c>
      <c r="D23" s="81" t="s">
        <v>84</v>
      </c>
      <c r="E23" s="81" t="s">
        <v>109</v>
      </c>
      <c r="F23" s="98">
        <v>286.13</v>
      </c>
      <c r="G23" s="98">
        <v>0</v>
      </c>
      <c r="H23" s="98">
        <v>286.13</v>
      </c>
      <c r="I23" s="98">
        <v>0</v>
      </c>
      <c r="J23" s="91">
        <v>0</v>
      </c>
      <c r="K23" s="92">
        <v>0</v>
      </c>
      <c r="L23" s="98">
        <v>0</v>
      </c>
      <c r="M23" s="91">
        <v>0</v>
      </c>
      <c r="N23" s="92">
        <f t="shared" si="0"/>
        <v>0</v>
      </c>
      <c r="O23" s="98">
        <v>0</v>
      </c>
      <c r="P23" s="98">
        <v>0</v>
      </c>
      <c r="Q23" s="98">
        <v>0</v>
      </c>
      <c r="R23" s="91">
        <v>0</v>
      </c>
      <c r="S23" s="92">
        <v>0</v>
      </c>
      <c r="T23" s="91">
        <v>0</v>
      </c>
    </row>
    <row r="24" ht="20.1" customHeight="true" spans="1:20">
      <c r="A24" s="81" t="s">
        <v>108</v>
      </c>
      <c r="B24" s="81" t="s">
        <v>95</v>
      </c>
      <c r="C24" s="81" t="s">
        <v>82</v>
      </c>
      <c r="D24" s="81" t="s">
        <v>84</v>
      </c>
      <c r="E24" s="81" t="s">
        <v>110</v>
      </c>
      <c r="F24" s="98">
        <v>195.95</v>
      </c>
      <c r="G24" s="98">
        <v>0</v>
      </c>
      <c r="H24" s="98">
        <v>195.95</v>
      </c>
      <c r="I24" s="98">
        <v>0</v>
      </c>
      <c r="J24" s="91">
        <v>0</v>
      </c>
      <c r="K24" s="92">
        <v>0</v>
      </c>
      <c r="L24" s="98">
        <v>0</v>
      </c>
      <c r="M24" s="91">
        <v>0</v>
      </c>
      <c r="N24" s="92">
        <f t="shared" si="0"/>
        <v>0</v>
      </c>
      <c r="O24" s="98">
        <v>0</v>
      </c>
      <c r="P24" s="98">
        <v>0</v>
      </c>
      <c r="Q24" s="98">
        <v>0</v>
      </c>
      <c r="R24" s="91">
        <v>0</v>
      </c>
      <c r="S24" s="92">
        <v>0</v>
      </c>
      <c r="T24" s="91">
        <v>0</v>
      </c>
    </row>
    <row r="25" ht="20.1" customHeight="true" spans="1:20">
      <c r="A25" s="81" t="s">
        <v>36</v>
      </c>
      <c r="B25" s="81" t="s">
        <v>36</v>
      </c>
      <c r="C25" s="81" t="s">
        <v>36</v>
      </c>
      <c r="D25" s="81" t="s">
        <v>36</v>
      </c>
      <c r="E25" s="81" t="s">
        <v>111</v>
      </c>
      <c r="F25" s="98">
        <v>4678.5</v>
      </c>
      <c r="G25" s="98">
        <v>446.91</v>
      </c>
      <c r="H25" s="98">
        <v>4231.59</v>
      </c>
      <c r="I25" s="98">
        <v>0</v>
      </c>
      <c r="J25" s="91">
        <v>0</v>
      </c>
      <c r="K25" s="92">
        <v>0</v>
      </c>
      <c r="L25" s="98">
        <v>0</v>
      </c>
      <c r="M25" s="91">
        <v>0</v>
      </c>
      <c r="N25" s="92">
        <f t="shared" si="0"/>
        <v>0</v>
      </c>
      <c r="O25" s="98">
        <v>0</v>
      </c>
      <c r="P25" s="98">
        <v>0</v>
      </c>
      <c r="Q25" s="98">
        <v>0</v>
      </c>
      <c r="R25" s="91">
        <v>0</v>
      </c>
      <c r="S25" s="92">
        <v>0</v>
      </c>
      <c r="T25" s="91">
        <v>0</v>
      </c>
    </row>
    <row r="26" ht="20.1" customHeight="true" spans="1:20">
      <c r="A26" s="81" t="s">
        <v>36</v>
      </c>
      <c r="B26" s="81" t="s">
        <v>36</v>
      </c>
      <c r="C26" s="81" t="s">
        <v>36</v>
      </c>
      <c r="D26" s="81" t="s">
        <v>36</v>
      </c>
      <c r="E26" s="81" t="s">
        <v>112</v>
      </c>
      <c r="F26" s="98">
        <v>3121.82</v>
      </c>
      <c r="G26" s="98">
        <v>446.91</v>
      </c>
      <c r="H26" s="98">
        <v>2674.91</v>
      </c>
      <c r="I26" s="98">
        <v>0</v>
      </c>
      <c r="J26" s="91">
        <v>0</v>
      </c>
      <c r="K26" s="92">
        <v>0</v>
      </c>
      <c r="L26" s="98">
        <v>0</v>
      </c>
      <c r="M26" s="91">
        <v>0</v>
      </c>
      <c r="N26" s="92">
        <f t="shared" si="0"/>
        <v>0</v>
      </c>
      <c r="O26" s="98">
        <v>0</v>
      </c>
      <c r="P26" s="98">
        <v>0</v>
      </c>
      <c r="Q26" s="98">
        <v>0</v>
      </c>
      <c r="R26" s="91">
        <v>0</v>
      </c>
      <c r="S26" s="92">
        <v>0</v>
      </c>
      <c r="T26" s="91">
        <v>0</v>
      </c>
    </row>
    <row r="27" ht="20.1" customHeight="true" spans="1:20">
      <c r="A27" s="81" t="s">
        <v>89</v>
      </c>
      <c r="B27" s="81" t="s">
        <v>90</v>
      </c>
      <c r="C27" s="81" t="s">
        <v>82</v>
      </c>
      <c r="D27" s="81" t="s">
        <v>113</v>
      </c>
      <c r="E27" s="81" t="s">
        <v>91</v>
      </c>
      <c r="F27" s="98">
        <v>68.09</v>
      </c>
      <c r="G27" s="98">
        <v>0</v>
      </c>
      <c r="H27" s="98">
        <v>68.09</v>
      </c>
      <c r="I27" s="98">
        <v>0</v>
      </c>
      <c r="J27" s="91">
        <v>0</v>
      </c>
      <c r="K27" s="92">
        <v>0</v>
      </c>
      <c r="L27" s="98">
        <v>0</v>
      </c>
      <c r="M27" s="91">
        <v>0</v>
      </c>
      <c r="N27" s="92">
        <f t="shared" si="0"/>
        <v>0</v>
      </c>
      <c r="O27" s="98">
        <v>0</v>
      </c>
      <c r="P27" s="98">
        <v>0</v>
      </c>
      <c r="Q27" s="98">
        <v>0</v>
      </c>
      <c r="R27" s="91">
        <v>0</v>
      </c>
      <c r="S27" s="92">
        <v>0</v>
      </c>
      <c r="T27" s="91">
        <v>0</v>
      </c>
    </row>
    <row r="28" ht="20.1" customHeight="true" spans="1:20">
      <c r="A28" s="81" t="s">
        <v>92</v>
      </c>
      <c r="B28" s="81" t="s">
        <v>93</v>
      </c>
      <c r="C28" s="81" t="s">
        <v>114</v>
      </c>
      <c r="D28" s="81" t="s">
        <v>113</v>
      </c>
      <c r="E28" s="81" t="s">
        <v>115</v>
      </c>
      <c r="F28" s="98">
        <v>2367.46</v>
      </c>
      <c r="G28" s="98">
        <v>446.91</v>
      </c>
      <c r="H28" s="98">
        <v>1920.55</v>
      </c>
      <c r="I28" s="98">
        <v>0</v>
      </c>
      <c r="J28" s="91">
        <v>0</v>
      </c>
      <c r="K28" s="92">
        <v>0</v>
      </c>
      <c r="L28" s="98">
        <v>0</v>
      </c>
      <c r="M28" s="91">
        <v>0</v>
      </c>
      <c r="N28" s="92">
        <f t="shared" si="0"/>
        <v>0</v>
      </c>
      <c r="O28" s="98">
        <v>0</v>
      </c>
      <c r="P28" s="98">
        <v>0</v>
      </c>
      <c r="Q28" s="98">
        <v>0</v>
      </c>
      <c r="R28" s="91">
        <v>0</v>
      </c>
      <c r="S28" s="92">
        <v>0</v>
      </c>
      <c r="T28" s="91">
        <v>0</v>
      </c>
    </row>
    <row r="29" ht="20.1" customHeight="true" spans="1:20">
      <c r="A29" s="81" t="s">
        <v>92</v>
      </c>
      <c r="B29" s="81" t="s">
        <v>100</v>
      </c>
      <c r="C29" s="81" t="s">
        <v>100</v>
      </c>
      <c r="D29" s="81" t="s">
        <v>113</v>
      </c>
      <c r="E29" s="81" t="s">
        <v>102</v>
      </c>
      <c r="F29" s="98">
        <v>158.73</v>
      </c>
      <c r="G29" s="98">
        <v>0</v>
      </c>
      <c r="H29" s="98">
        <v>158.73</v>
      </c>
      <c r="I29" s="98">
        <v>0</v>
      </c>
      <c r="J29" s="91">
        <v>0</v>
      </c>
      <c r="K29" s="92">
        <v>0</v>
      </c>
      <c r="L29" s="98">
        <v>0</v>
      </c>
      <c r="M29" s="91">
        <v>0</v>
      </c>
      <c r="N29" s="92">
        <f t="shared" si="0"/>
        <v>0</v>
      </c>
      <c r="O29" s="98">
        <v>0</v>
      </c>
      <c r="P29" s="98">
        <v>0</v>
      </c>
      <c r="Q29" s="98">
        <v>0</v>
      </c>
      <c r="R29" s="91">
        <v>0</v>
      </c>
      <c r="S29" s="92">
        <v>0</v>
      </c>
      <c r="T29" s="91">
        <v>0</v>
      </c>
    </row>
    <row r="30" ht="20.1" customHeight="true" spans="1:20">
      <c r="A30" s="81" t="s">
        <v>104</v>
      </c>
      <c r="B30" s="81" t="s">
        <v>105</v>
      </c>
      <c r="C30" s="81" t="s">
        <v>95</v>
      </c>
      <c r="D30" s="81" t="s">
        <v>113</v>
      </c>
      <c r="E30" s="81" t="s">
        <v>116</v>
      </c>
      <c r="F30" s="98">
        <v>123.99</v>
      </c>
      <c r="G30" s="98">
        <v>0</v>
      </c>
      <c r="H30" s="98">
        <v>123.99</v>
      </c>
      <c r="I30" s="98">
        <v>0</v>
      </c>
      <c r="J30" s="91">
        <v>0</v>
      </c>
      <c r="K30" s="92">
        <v>0</v>
      </c>
      <c r="L30" s="98">
        <v>0</v>
      </c>
      <c r="M30" s="91">
        <v>0</v>
      </c>
      <c r="N30" s="92">
        <f t="shared" si="0"/>
        <v>0</v>
      </c>
      <c r="O30" s="98">
        <v>0</v>
      </c>
      <c r="P30" s="98">
        <v>0</v>
      </c>
      <c r="Q30" s="98">
        <v>0</v>
      </c>
      <c r="R30" s="91">
        <v>0</v>
      </c>
      <c r="S30" s="92">
        <v>0</v>
      </c>
      <c r="T30" s="91">
        <v>0</v>
      </c>
    </row>
    <row r="31" ht="20.1" customHeight="true" spans="1:20">
      <c r="A31" s="81" t="s">
        <v>104</v>
      </c>
      <c r="B31" s="81" t="s">
        <v>105</v>
      </c>
      <c r="C31" s="81" t="s">
        <v>82</v>
      </c>
      <c r="D31" s="81" t="s">
        <v>113</v>
      </c>
      <c r="E31" s="81" t="s">
        <v>107</v>
      </c>
      <c r="F31" s="98">
        <v>28.52</v>
      </c>
      <c r="G31" s="98">
        <v>0</v>
      </c>
      <c r="H31" s="98">
        <v>28.52</v>
      </c>
      <c r="I31" s="98">
        <v>0</v>
      </c>
      <c r="J31" s="91">
        <v>0</v>
      </c>
      <c r="K31" s="92">
        <v>0</v>
      </c>
      <c r="L31" s="98">
        <v>0</v>
      </c>
      <c r="M31" s="91">
        <v>0</v>
      </c>
      <c r="N31" s="92">
        <f t="shared" si="0"/>
        <v>0</v>
      </c>
      <c r="O31" s="98">
        <v>0</v>
      </c>
      <c r="P31" s="98">
        <v>0</v>
      </c>
      <c r="Q31" s="98">
        <v>0</v>
      </c>
      <c r="R31" s="91">
        <v>0</v>
      </c>
      <c r="S31" s="92">
        <v>0</v>
      </c>
      <c r="T31" s="91">
        <v>0</v>
      </c>
    </row>
    <row r="32" ht="20.1" customHeight="true" spans="1:20">
      <c r="A32" s="81" t="s">
        <v>108</v>
      </c>
      <c r="B32" s="81" t="s">
        <v>95</v>
      </c>
      <c r="C32" s="81" t="s">
        <v>93</v>
      </c>
      <c r="D32" s="81" t="s">
        <v>113</v>
      </c>
      <c r="E32" s="81" t="s">
        <v>109</v>
      </c>
      <c r="F32" s="98">
        <v>165.32</v>
      </c>
      <c r="G32" s="98">
        <v>0</v>
      </c>
      <c r="H32" s="98">
        <v>165.32</v>
      </c>
      <c r="I32" s="98">
        <v>0</v>
      </c>
      <c r="J32" s="91">
        <v>0</v>
      </c>
      <c r="K32" s="92">
        <v>0</v>
      </c>
      <c r="L32" s="98">
        <v>0</v>
      </c>
      <c r="M32" s="91">
        <v>0</v>
      </c>
      <c r="N32" s="92">
        <f t="shared" si="0"/>
        <v>0</v>
      </c>
      <c r="O32" s="98">
        <v>0</v>
      </c>
      <c r="P32" s="98">
        <v>0</v>
      </c>
      <c r="Q32" s="98">
        <v>0</v>
      </c>
      <c r="R32" s="91">
        <v>0</v>
      </c>
      <c r="S32" s="92">
        <v>0</v>
      </c>
      <c r="T32" s="91">
        <v>0</v>
      </c>
    </row>
    <row r="33" ht="20.1" customHeight="true" spans="1:20">
      <c r="A33" s="81" t="s">
        <v>108</v>
      </c>
      <c r="B33" s="81" t="s">
        <v>95</v>
      </c>
      <c r="C33" s="81" t="s">
        <v>82</v>
      </c>
      <c r="D33" s="81" t="s">
        <v>113</v>
      </c>
      <c r="E33" s="81" t="s">
        <v>110</v>
      </c>
      <c r="F33" s="98">
        <v>209.71</v>
      </c>
      <c r="G33" s="98">
        <v>0</v>
      </c>
      <c r="H33" s="98">
        <v>209.71</v>
      </c>
      <c r="I33" s="98">
        <v>0</v>
      </c>
      <c r="J33" s="91">
        <v>0</v>
      </c>
      <c r="K33" s="92">
        <v>0</v>
      </c>
      <c r="L33" s="98">
        <v>0</v>
      </c>
      <c r="M33" s="91">
        <v>0</v>
      </c>
      <c r="N33" s="92">
        <f t="shared" si="0"/>
        <v>0</v>
      </c>
      <c r="O33" s="98">
        <v>0</v>
      </c>
      <c r="P33" s="98">
        <v>0</v>
      </c>
      <c r="Q33" s="98">
        <v>0</v>
      </c>
      <c r="R33" s="91">
        <v>0</v>
      </c>
      <c r="S33" s="92">
        <v>0</v>
      </c>
      <c r="T33" s="91">
        <v>0</v>
      </c>
    </row>
    <row r="34" ht="20.1" customHeight="true" spans="1:20">
      <c r="A34" s="81" t="s">
        <v>36</v>
      </c>
      <c r="B34" s="81" t="s">
        <v>36</v>
      </c>
      <c r="C34" s="81" t="s">
        <v>36</v>
      </c>
      <c r="D34" s="81" t="s">
        <v>36</v>
      </c>
      <c r="E34" s="81" t="s">
        <v>117</v>
      </c>
      <c r="F34" s="98">
        <v>1556.68</v>
      </c>
      <c r="G34" s="98">
        <v>0</v>
      </c>
      <c r="H34" s="98">
        <v>1556.68</v>
      </c>
      <c r="I34" s="98">
        <v>0</v>
      </c>
      <c r="J34" s="91">
        <v>0</v>
      </c>
      <c r="K34" s="92">
        <v>0</v>
      </c>
      <c r="L34" s="98">
        <v>0</v>
      </c>
      <c r="M34" s="91">
        <v>0</v>
      </c>
      <c r="N34" s="92">
        <f t="shared" si="0"/>
        <v>0</v>
      </c>
      <c r="O34" s="98">
        <v>0</v>
      </c>
      <c r="P34" s="98">
        <v>0</v>
      </c>
      <c r="Q34" s="98">
        <v>0</v>
      </c>
      <c r="R34" s="91">
        <v>0</v>
      </c>
      <c r="S34" s="92">
        <v>0</v>
      </c>
      <c r="T34" s="91">
        <v>0</v>
      </c>
    </row>
    <row r="35" ht="20.1" customHeight="true" spans="1:20">
      <c r="A35" s="81" t="s">
        <v>89</v>
      </c>
      <c r="B35" s="81" t="s">
        <v>90</v>
      </c>
      <c r="C35" s="81" t="s">
        <v>82</v>
      </c>
      <c r="D35" s="81" t="s">
        <v>118</v>
      </c>
      <c r="E35" s="81" t="s">
        <v>91</v>
      </c>
      <c r="F35" s="98">
        <v>73</v>
      </c>
      <c r="G35" s="98">
        <v>0</v>
      </c>
      <c r="H35" s="98">
        <v>73</v>
      </c>
      <c r="I35" s="98">
        <v>0</v>
      </c>
      <c r="J35" s="91">
        <v>0</v>
      </c>
      <c r="K35" s="92">
        <v>0</v>
      </c>
      <c r="L35" s="98">
        <v>0</v>
      </c>
      <c r="M35" s="91">
        <v>0</v>
      </c>
      <c r="N35" s="92">
        <f t="shared" si="0"/>
        <v>0</v>
      </c>
      <c r="O35" s="98">
        <v>0</v>
      </c>
      <c r="P35" s="98">
        <v>0</v>
      </c>
      <c r="Q35" s="98">
        <v>0</v>
      </c>
      <c r="R35" s="91">
        <v>0</v>
      </c>
      <c r="S35" s="92">
        <v>0</v>
      </c>
      <c r="T35" s="91">
        <v>0</v>
      </c>
    </row>
    <row r="36" ht="20.1" customHeight="true" spans="1:20">
      <c r="A36" s="81" t="s">
        <v>92</v>
      </c>
      <c r="B36" s="81" t="s">
        <v>93</v>
      </c>
      <c r="C36" s="81" t="s">
        <v>114</v>
      </c>
      <c r="D36" s="81" t="s">
        <v>118</v>
      </c>
      <c r="E36" s="81" t="s">
        <v>115</v>
      </c>
      <c r="F36" s="98">
        <v>1132.24</v>
      </c>
      <c r="G36" s="98">
        <v>0</v>
      </c>
      <c r="H36" s="98">
        <v>1132.24</v>
      </c>
      <c r="I36" s="98">
        <v>0</v>
      </c>
      <c r="J36" s="91">
        <v>0</v>
      </c>
      <c r="K36" s="92">
        <v>0</v>
      </c>
      <c r="L36" s="98">
        <v>0</v>
      </c>
      <c r="M36" s="91">
        <v>0</v>
      </c>
      <c r="N36" s="92">
        <f t="shared" si="0"/>
        <v>0</v>
      </c>
      <c r="O36" s="98">
        <v>0</v>
      </c>
      <c r="P36" s="98">
        <v>0</v>
      </c>
      <c r="Q36" s="98">
        <v>0</v>
      </c>
      <c r="R36" s="91">
        <v>0</v>
      </c>
      <c r="S36" s="92">
        <v>0</v>
      </c>
      <c r="T36" s="91">
        <v>0</v>
      </c>
    </row>
    <row r="37" ht="20.1" customHeight="true" spans="1:20">
      <c r="A37" s="81" t="s">
        <v>92</v>
      </c>
      <c r="B37" s="81" t="s">
        <v>100</v>
      </c>
      <c r="C37" s="81" t="s">
        <v>93</v>
      </c>
      <c r="D37" s="81" t="s">
        <v>118</v>
      </c>
      <c r="E37" s="81" t="s">
        <v>101</v>
      </c>
      <c r="F37" s="98">
        <v>17.41</v>
      </c>
      <c r="G37" s="98">
        <v>0</v>
      </c>
      <c r="H37" s="98">
        <v>17.41</v>
      </c>
      <c r="I37" s="98">
        <v>0</v>
      </c>
      <c r="J37" s="91">
        <v>0</v>
      </c>
      <c r="K37" s="92">
        <v>0</v>
      </c>
      <c r="L37" s="98">
        <v>0</v>
      </c>
      <c r="M37" s="91">
        <v>0</v>
      </c>
      <c r="N37" s="92">
        <f t="shared" si="0"/>
        <v>0</v>
      </c>
      <c r="O37" s="98">
        <v>0</v>
      </c>
      <c r="P37" s="98">
        <v>0</v>
      </c>
      <c r="Q37" s="98">
        <v>0</v>
      </c>
      <c r="R37" s="91">
        <v>0</v>
      </c>
      <c r="S37" s="92">
        <v>0</v>
      </c>
      <c r="T37" s="91">
        <v>0</v>
      </c>
    </row>
    <row r="38" ht="20.1" customHeight="true" spans="1:20">
      <c r="A38" s="81" t="s">
        <v>92</v>
      </c>
      <c r="B38" s="81" t="s">
        <v>100</v>
      </c>
      <c r="C38" s="81" t="s">
        <v>100</v>
      </c>
      <c r="D38" s="81" t="s">
        <v>118</v>
      </c>
      <c r="E38" s="81" t="s">
        <v>102</v>
      </c>
      <c r="F38" s="98">
        <v>88.96</v>
      </c>
      <c r="G38" s="98">
        <v>0</v>
      </c>
      <c r="H38" s="98">
        <v>88.96</v>
      </c>
      <c r="I38" s="98">
        <v>0</v>
      </c>
      <c r="J38" s="91">
        <v>0</v>
      </c>
      <c r="K38" s="92">
        <v>0</v>
      </c>
      <c r="L38" s="98">
        <v>0</v>
      </c>
      <c r="M38" s="91">
        <v>0</v>
      </c>
      <c r="N38" s="92">
        <f t="shared" si="0"/>
        <v>0</v>
      </c>
      <c r="O38" s="98">
        <v>0</v>
      </c>
      <c r="P38" s="98">
        <v>0</v>
      </c>
      <c r="Q38" s="98">
        <v>0</v>
      </c>
      <c r="R38" s="91">
        <v>0</v>
      </c>
      <c r="S38" s="92">
        <v>0</v>
      </c>
      <c r="T38" s="91">
        <v>0</v>
      </c>
    </row>
    <row r="39" ht="20.1" customHeight="true" spans="1:20">
      <c r="A39" s="81" t="s">
        <v>104</v>
      </c>
      <c r="B39" s="81" t="s">
        <v>105</v>
      </c>
      <c r="C39" s="81" t="s">
        <v>95</v>
      </c>
      <c r="D39" s="81" t="s">
        <v>118</v>
      </c>
      <c r="E39" s="81" t="s">
        <v>116</v>
      </c>
      <c r="F39" s="98">
        <v>70.15</v>
      </c>
      <c r="G39" s="98">
        <v>0</v>
      </c>
      <c r="H39" s="98">
        <v>70.15</v>
      </c>
      <c r="I39" s="98">
        <v>0</v>
      </c>
      <c r="J39" s="91">
        <v>0</v>
      </c>
      <c r="K39" s="92">
        <v>0</v>
      </c>
      <c r="L39" s="98">
        <v>0</v>
      </c>
      <c r="M39" s="91">
        <v>0</v>
      </c>
      <c r="N39" s="92">
        <f t="shared" ref="N39:N70" si="1">SUM(O39:R39)</f>
        <v>0</v>
      </c>
      <c r="O39" s="98">
        <v>0</v>
      </c>
      <c r="P39" s="98">
        <v>0</v>
      </c>
      <c r="Q39" s="98">
        <v>0</v>
      </c>
      <c r="R39" s="91">
        <v>0</v>
      </c>
      <c r="S39" s="92">
        <v>0</v>
      </c>
      <c r="T39" s="91">
        <v>0</v>
      </c>
    </row>
    <row r="40" ht="20.1" customHeight="true" spans="1:20">
      <c r="A40" s="81" t="s">
        <v>104</v>
      </c>
      <c r="B40" s="81" t="s">
        <v>105</v>
      </c>
      <c r="C40" s="81" t="s">
        <v>82</v>
      </c>
      <c r="D40" s="81" t="s">
        <v>118</v>
      </c>
      <c r="E40" s="81" t="s">
        <v>107</v>
      </c>
      <c r="F40" s="98">
        <v>18.58</v>
      </c>
      <c r="G40" s="98">
        <v>0</v>
      </c>
      <c r="H40" s="98">
        <v>18.58</v>
      </c>
      <c r="I40" s="98">
        <v>0</v>
      </c>
      <c r="J40" s="91">
        <v>0</v>
      </c>
      <c r="K40" s="92">
        <v>0</v>
      </c>
      <c r="L40" s="98">
        <v>0</v>
      </c>
      <c r="M40" s="91">
        <v>0</v>
      </c>
      <c r="N40" s="92">
        <f t="shared" si="1"/>
        <v>0</v>
      </c>
      <c r="O40" s="98">
        <v>0</v>
      </c>
      <c r="P40" s="98">
        <v>0</v>
      </c>
      <c r="Q40" s="98">
        <v>0</v>
      </c>
      <c r="R40" s="91">
        <v>0</v>
      </c>
      <c r="S40" s="92">
        <v>0</v>
      </c>
      <c r="T40" s="91">
        <v>0</v>
      </c>
    </row>
    <row r="41" ht="20.1" customHeight="true" spans="1:20">
      <c r="A41" s="81" t="s">
        <v>108</v>
      </c>
      <c r="B41" s="81" t="s">
        <v>95</v>
      </c>
      <c r="C41" s="81" t="s">
        <v>93</v>
      </c>
      <c r="D41" s="81" t="s">
        <v>118</v>
      </c>
      <c r="E41" s="81" t="s">
        <v>109</v>
      </c>
      <c r="F41" s="98">
        <v>93.53</v>
      </c>
      <c r="G41" s="98">
        <v>0</v>
      </c>
      <c r="H41" s="98">
        <v>93.53</v>
      </c>
      <c r="I41" s="98">
        <v>0</v>
      </c>
      <c r="J41" s="91">
        <v>0</v>
      </c>
      <c r="K41" s="92">
        <v>0</v>
      </c>
      <c r="L41" s="98">
        <v>0</v>
      </c>
      <c r="M41" s="91">
        <v>0</v>
      </c>
      <c r="N41" s="92">
        <f t="shared" si="1"/>
        <v>0</v>
      </c>
      <c r="O41" s="98">
        <v>0</v>
      </c>
      <c r="P41" s="98">
        <v>0</v>
      </c>
      <c r="Q41" s="98">
        <v>0</v>
      </c>
      <c r="R41" s="91">
        <v>0</v>
      </c>
      <c r="S41" s="92">
        <v>0</v>
      </c>
      <c r="T41" s="91">
        <v>0</v>
      </c>
    </row>
    <row r="42" ht="20.1" customHeight="true" spans="1:20">
      <c r="A42" s="81" t="s">
        <v>108</v>
      </c>
      <c r="B42" s="81" t="s">
        <v>95</v>
      </c>
      <c r="C42" s="81" t="s">
        <v>82</v>
      </c>
      <c r="D42" s="81" t="s">
        <v>118</v>
      </c>
      <c r="E42" s="81" t="s">
        <v>110</v>
      </c>
      <c r="F42" s="98">
        <v>62.81</v>
      </c>
      <c r="G42" s="98">
        <v>0</v>
      </c>
      <c r="H42" s="98">
        <v>62.81</v>
      </c>
      <c r="I42" s="98">
        <v>0</v>
      </c>
      <c r="J42" s="91">
        <v>0</v>
      </c>
      <c r="K42" s="92">
        <v>0</v>
      </c>
      <c r="L42" s="98">
        <v>0</v>
      </c>
      <c r="M42" s="91">
        <v>0</v>
      </c>
      <c r="N42" s="92">
        <f t="shared" si="1"/>
        <v>0</v>
      </c>
      <c r="O42" s="98">
        <v>0</v>
      </c>
      <c r="P42" s="98">
        <v>0</v>
      </c>
      <c r="Q42" s="98">
        <v>0</v>
      </c>
      <c r="R42" s="91">
        <v>0</v>
      </c>
      <c r="S42" s="92">
        <v>0</v>
      </c>
      <c r="T42" s="91">
        <v>0</v>
      </c>
    </row>
    <row r="43" ht="20.1" customHeight="true" spans="1:20">
      <c r="A43" s="81" t="s">
        <v>36</v>
      </c>
      <c r="B43" s="81" t="s">
        <v>36</v>
      </c>
      <c r="C43" s="81" t="s">
        <v>36</v>
      </c>
      <c r="D43" s="81" t="s">
        <v>36</v>
      </c>
      <c r="E43" s="81" t="s">
        <v>119</v>
      </c>
      <c r="F43" s="98">
        <v>398.7</v>
      </c>
      <c r="G43" s="98">
        <v>0</v>
      </c>
      <c r="H43" s="98">
        <v>398.7</v>
      </c>
      <c r="I43" s="98">
        <v>0</v>
      </c>
      <c r="J43" s="91">
        <v>0</v>
      </c>
      <c r="K43" s="92">
        <v>0</v>
      </c>
      <c r="L43" s="98">
        <v>0</v>
      </c>
      <c r="M43" s="91">
        <v>0</v>
      </c>
      <c r="N43" s="92">
        <f t="shared" si="1"/>
        <v>0</v>
      </c>
      <c r="O43" s="98">
        <v>0</v>
      </c>
      <c r="P43" s="98">
        <v>0</v>
      </c>
      <c r="Q43" s="98">
        <v>0</v>
      </c>
      <c r="R43" s="91">
        <v>0</v>
      </c>
      <c r="S43" s="92">
        <v>0</v>
      </c>
      <c r="T43" s="91">
        <v>0</v>
      </c>
    </row>
    <row r="44" ht="20.1" customHeight="true" spans="1:20">
      <c r="A44" s="81" t="s">
        <v>36</v>
      </c>
      <c r="B44" s="81" t="s">
        <v>36</v>
      </c>
      <c r="C44" s="81" t="s">
        <v>36</v>
      </c>
      <c r="D44" s="81" t="s">
        <v>36</v>
      </c>
      <c r="E44" s="81" t="s">
        <v>120</v>
      </c>
      <c r="F44" s="98">
        <v>398.7</v>
      </c>
      <c r="G44" s="98">
        <v>0</v>
      </c>
      <c r="H44" s="98">
        <v>398.7</v>
      </c>
      <c r="I44" s="98">
        <v>0</v>
      </c>
      <c r="J44" s="91">
        <v>0</v>
      </c>
      <c r="K44" s="92">
        <v>0</v>
      </c>
      <c r="L44" s="98">
        <v>0</v>
      </c>
      <c r="M44" s="91">
        <v>0</v>
      </c>
      <c r="N44" s="92">
        <f t="shared" si="1"/>
        <v>0</v>
      </c>
      <c r="O44" s="98">
        <v>0</v>
      </c>
      <c r="P44" s="98">
        <v>0</v>
      </c>
      <c r="Q44" s="98">
        <v>0</v>
      </c>
      <c r="R44" s="91">
        <v>0</v>
      </c>
      <c r="S44" s="92">
        <v>0</v>
      </c>
      <c r="T44" s="91">
        <v>0</v>
      </c>
    </row>
    <row r="45" ht="20.1" customHeight="true" spans="1:20">
      <c r="A45" s="81" t="s">
        <v>89</v>
      </c>
      <c r="B45" s="81" t="s">
        <v>90</v>
      </c>
      <c r="C45" s="81" t="s">
        <v>82</v>
      </c>
      <c r="D45" s="81" t="s">
        <v>121</v>
      </c>
      <c r="E45" s="81" t="s">
        <v>91</v>
      </c>
      <c r="F45" s="98">
        <v>2</v>
      </c>
      <c r="G45" s="98">
        <v>0</v>
      </c>
      <c r="H45" s="98">
        <v>2</v>
      </c>
      <c r="I45" s="98">
        <v>0</v>
      </c>
      <c r="J45" s="91">
        <v>0</v>
      </c>
      <c r="K45" s="92">
        <v>0</v>
      </c>
      <c r="L45" s="98">
        <v>0</v>
      </c>
      <c r="M45" s="91">
        <v>0</v>
      </c>
      <c r="N45" s="92">
        <f t="shared" si="1"/>
        <v>0</v>
      </c>
      <c r="O45" s="98">
        <v>0</v>
      </c>
      <c r="P45" s="98">
        <v>0</v>
      </c>
      <c r="Q45" s="98">
        <v>0</v>
      </c>
      <c r="R45" s="91">
        <v>0</v>
      </c>
      <c r="S45" s="92">
        <v>0</v>
      </c>
      <c r="T45" s="91">
        <v>0</v>
      </c>
    </row>
    <row r="46" ht="20.1" customHeight="true" spans="1:20">
      <c r="A46" s="81" t="s">
        <v>92</v>
      </c>
      <c r="B46" s="81" t="s">
        <v>93</v>
      </c>
      <c r="C46" s="81" t="s">
        <v>100</v>
      </c>
      <c r="D46" s="81" t="s">
        <v>121</v>
      </c>
      <c r="E46" s="81" t="s">
        <v>122</v>
      </c>
      <c r="F46" s="98">
        <v>285.82</v>
      </c>
      <c r="G46" s="98">
        <v>0</v>
      </c>
      <c r="H46" s="98">
        <v>285.82</v>
      </c>
      <c r="I46" s="98">
        <v>0</v>
      </c>
      <c r="J46" s="91">
        <v>0</v>
      </c>
      <c r="K46" s="92">
        <v>0</v>
      </c>
      <c r="L46" s="98">
        <v>0</v>
      </c>
      <c r="M46" s="91">
        <v>0</v>
      </c>
      <c r="N46" s="92">
        <f t="shared" si="1"/>
        <v>0</v>
      </c>
      <c r="O46" s="98">
        <v>0</v>
      </c>
      <c r="P46" s="98">
        <v>0</v>
      </c>
      <c r="Q46" s="98">
        <v>0</v>
      </c>
      <c r="R46" s="91">
        <v>0</v>
      </c>
      <c r="S46" s="92">
        <v>0</v>
      </c>
      <c r="T46" s="91">
        <v>0</v>
      </c>
    </row>
    <row r="47" ht="20.1" customHeight="true" spans="1:20">
      <c r="A47" s="81" t="s">
        <v>92</v>
      </c>
      <c r="B47" s="81" t="s">
        <v>93</v>
      </c>
      <c r="C47" s="81" t="s">
        <v>90</v>
      </c>
      <c r="D47" s="81" t="s">
        <v>121</v>
      </c>
      <c r="E47" s="81" t="s">
        <v>98</v>
      </c>
      <c r="F47" s="98">
        <v>7</v>
      </c>
      <c r="G47" s="98">
        <v>0</v>
      </c>
      <c r="H47" s="98">
        <v>7</v>
      </c>
      <c r="I47" s="98">
        <v>0</v>
      </c>
      <c r="J47" s="91">
        <v>0</v>
      </c>
      <c r="K47" s="92">
        <v>0</v>
      </c>
      <c r="L47" s="98">
        <v>0</v>
      </c>
      <c r="M47" s="91">
        <v>0</v>
      </c>
      <c r="N47" s="92">
        <f t="shared" si="1"/>
        <v>0</v>
      </c>
      <c r="O47" s="98">
        <v>0</v>
      </c>
      <c r="P47" s="98">
        <v>0</v>
      </c>
      <c r="Q47" s="98">
        <v>0</v>
      </c>
      <c r="R47" s="91">
        <v>0</v>
      </c>
      <c r="S47" s="92">
        <v>0</v>
      </c>
      <c r="T47" s="91">
        <v>0</v>
      </c>
    </row>
    <row r="48" ht="20.1" customHeight="true" spans="1:20">
      <c r="A48" s="81" t="s">
        <v>92</v>
      </c>
      <c r="B48" s="81" t="s">
        <v>100</v>
      </c>
      <c r="C48" s="81" t="s">
        <v>100</v>
      </c>
      <c r="D48" s="81" t="s">
        <v>121</v>
      </c>
      <c r="E48" s="81" t="s">
        <v>102</v>
      </c>
      <c r="F48" s="98">
        <v>27.03</v>
      </c>
      <c r="G48" s="98">
        <v>0</v>
      </c>
      <c r="H48" s="98">
        <v>27.03</v>
      </c>
      <c r="I48" s="98">
        <v>0</v>
      </c>
      <c r="J48" s="91">
        <v>0</v>
      </c>
      <c r="K48" s="92">
        <v>0</v>
      </c>
      <c r="L48" s="98">
        <v>0</v>
      </c>
      <c r="M48" s="91">
        <v>0</v>
      </c>
      <c r="N48" s="92">
        <f t="shared" si="1"/>
        <v>0</v>
      </c>
      <c r="O48" s="98">
        <v>0</v>
      </c>
      <c r="P48" s="98">
        <v>0</v>
      </c>
      <c r="Q48" s="98">
        <v>0</v>
      </c>
      <c r="R48" s="91">
        <v>0</v>
      </c>
      <c r="S48" s="92">
        <v>0</v>
      </c>
      <c r="T48" s="91">
        <v>0</v>
      </c>
    </row>
    <row r="49" ht="20.1" customHeight="true" spans="1:20">
      <c r="A49" s="81" t="s">
        <v>104</v>
      </c>
      <c r="B49" s="81" t="s">
        <v>105</v>
      </c>
      <c r="C49" s="81" t="s">
        <v>95</v>
      </c>
      <c r="D49" s="81" t="s">
        <v>121</v>
      </c>
      <c r="E49" s="81" t="s">
        <v>116</v>
      </c>
      <c r="F49" s="98">
        <v>21.14</v>
      </c>
      <c r="G49" s="98">
        <v>0</v>
      </c>
      <c r="H49" s="98">
        <v>21.14</v>
      </c>
      <c r="I49" s="98">
        <v>0</v>
      </c>
      <c r="J49" s="91">
        <v>0</v>
      </c>
      <c r="K49" s="92">
        <v>0</v>
      </c>
      <c r="L49" s="98">
        <v>0</v>
      </c>
      <c r="M49" s="91">
        <v>0</v>
      </c>
      <c r="N49" s="92">
        <f t="shared" si="1"/>
        <v>0</v>
      </c>
      <c r="O49" s="98">
        <v>0</v>
      </c>
      <c r="P49" s="98">
        <v>0</v>
      </c>
      <c r="Q49" s="98">
        <v>0</v>
      </c>
      <c r="R49" s="91">
        <v>0</v>
      </c>
      <c r="S49" s="92">
        <v>0</v>
      </c>
      <c r="T49" s="91">
        <v>0</v>
      </c>
    </row>
    <row r="50" ht="20.1" customHeight="true" spans="1:20">
      <c r="A50" s="81" t="s">
        <v>104</v>
      </c>
      <c r="B50" s="81" t="s">
        <v>105</v>
      </c>
      <c r="C50" s="81" t="s">
        <v>82</v>
      </c>
      <c r="D50" s="81" t="s">
        <v>121</v>
      </c>
      <c r="E50" s="81" t="s">
        <v>107</v>
      </c>
      <c r="F50" s="98">
        <v>3.86</v>
      </c>
      <c r="G50" s="98">
        <v>0</v>
      </c>
      <c r="H50" s="98">
        <v>3.86</v>
      </c>
      <c r="I50" s="98">
        <v>0</v>
      </c>
      <c r="J50" s="91">
        <v>0</v>
      </c>
      <c r="K50" s="92">
        <v>0</v>
      </c>
      <c r="L50" s="98">
        <v>0</v>
      </c>
      <c r="M50" s="91">
        <v>0</v>
      </c>
      <c r="N50" s="92">
        <f t="shared" si="1"/>
        <v>0</v>
      </c>
      <c r="O50" s="98">
        <v>0</v>
      </c>
      <c r="P50" s="98">
        <v>0</v>
      </c>
      <c r="Q50" s="98">
        <v>0</v>
      </c>
      <c r="R50" s="91">
        <v>0</v>
      </c>
      <c r="S50" s="92">
        <v>0</v>
      </c>
      <c r="T50" s="91">
        <v>0</v>
      </c>
    </row>
    <row r="51" ht="20.1" customHeight="true" spans="1:20">
      <c r="A51" s="81" t="s">
        <v>108</v>
      </c>
      <c r="B51" s="81" t="s">
        <v>95</v>
      </c>
      <c r="C51" s="81" t="s">
        <v>93</v>
      </c>
      <c r="D51" s="81" t="s">
        <v>121</v>
      </c>
      <c r="E51" s="81" t="s">
        <v>109</v>
      </c>
      <c r="F51" s="98">
        <v>28.19</v>
      </c>
      <c r="G51" s="98">
        <v>0</v>
      </c>
      <c r="H51" s="98">
        <v>28.19</v>
      </c>
      <c r="I51" s="98">
        <v>0</v>
      </c>
      <c r="J51" s="91">
        <v>0</v>
      </c>
      <c r="K51" s="92">
        <v>0</v>
      </c>
      <c r="L51" s="98">
        <v>0</v>
      </c>
      <c r="M51" s="91">
        <v>0</v>
      </c>
      <c r="N51" s="92">
        <f t="shared" si="1"/>
        <v>0</v>
      </c>
      <c r="O51" s="98">
        <v>0</v>
      </c>
      <c r="P51" s="98">
        <v>0</v>
      </c>
      <c r="Q51" s="98">
        <v>0</v>
      </c>
      <c r="R51" s="91">
        <v>0</v>
      </c>
      <c r="S51" s="92">
        <v>0</v>
      </c>
      <c r="T51" s="91">
        <v>0</v>
      </c>
    </row>
    <row r="52" ht="20.1" customHeight="true" spans="1:20">
      <c r="A52" s="81" t="s">
        <v>108</v>
      </c>
      <c r="B52" s="81" t="s">
        <v>95</v>
      </c>
      <c r="C52" s="81" t="s">
        <v>82</v>
      </c>
      <c r="D52" s="81" t="s">
        <v>121</v>
      </c>
      <c r="E52" s="81" t="s">
        <v>110</v>
      </c>
      <c r="F52" s="98">
        <v>23.66</v>
      </c>
      <c r="G52" s="98">
        <v>0</v>
      </c>
      <c r="H52" s="98">
        <v>23.66</v>
      </c>
      <c r="I52" s="98">
        <v>0</v>
      </c>
      <c r="J52" s="91">
        <v>0</v>
      </c>
      <c r="K52" s="92">
        <v>0</v>
      </c>
      <c r="L52" s="98">
        <v>0</v>
      </c>
      <c r="M52" s="91">
        <v>0</v>
      </c>
      <c r="N52" s="92">
        <f t="shared" si="1"/>
        <v>0</v>
      </c>
      <c r="O52" s="98">
        <v>0</v>
      </c>
      <c r="P52" s="98">
        <v>0</v>
      </c>
      <c r="Q52" s="98">
        <v>0</v>
      </c>
      <c r="R52" s="91">
        <v>0</v>
      </c>
      <c r="S52" s="92">
        <v>0</v>
      </c>
      <c r="T52" s="91">
        <v>0</v>
      </c>
    </row>
    <row r="53" ht="20.1" customHeight="true" spans="1:20">
      <c r="A53" s="81" t="s">
        <v>36</v>
      </c>
      <c r="B53" s="81" t="s">
        <v>36</v>
      </c>
      <c r="C53" s="81" t="s">
        <v>36</v>
      </c>
      <c r="D53" s="81" t="s">
        <v>36</v>
      </c>
      <c r="E53" s="81" t="s">
        <v>123</v>
      </c>
      <c r="F53" s="98">
        <v>1053.99</v>
      </c>
      <c r="G53" s="98">
        <v>0</v>
      </c>
      <c r="H53" s="98">
        <v>1053.99</v>
      </c>
      <c r="I53" s="98">
        <v>0</v>
      </c>
      <c r="J53" s="91">
        <v>0</v>
      </c>
      <c r="K53" s="92">
        <v>0</v>
      </c>
      <c r="L53" s="98">
        <v>0</v>
      </c>
      <c r="M53" s="91">
        <v>0</v>
      </c>
      <c r="N53" s="92">
        <f t="shared" si="1"/>
        <v>0</v>
      </c>
      <c r="O53" s="98">
        <v>0</v>
      </c>
      <c r="P53" s="98">
        <v>0</v>
      </c>
      <c r="Q53" s="98">
        <v>0</v>
      </c>
      <c r="R53" s="91">
        <v>0</v>
      </c>
      <c r="S53" s="92">
        <v>0</v>
      </c>
      <c r="T53" s="91">
        <v>0</v>
      </c>
    </row>
    <row r="54" ht="20.1" customHeight="true" spans="1:20">
      <c r="A54" s="81" t="s">
        <v>36</v>
      </c>
      <c r="B54" s="81" t="s">
        <v>36</v>
      </c>
      <c r="C54" s="81" t="s">
        <v>36</v>
      </c>
      <c r="D54" s="81" t="s">
        <v>36</v>
      </c>
      <c r="E54" s="81" t="s">
        <v>124</v>
      </c>
      <c r="F54" s="98">
        <v>1053.99</v>
      </c>
      <c r="G54" s="98">
        <v>0</v>
      </c>
      <c r="H54" s="98">
        <v>1053.99</v>
      </c>
      <c r="I54" s="98">
        <v>0</v>
      </c>
      <c r="J54" s="91">
        <v>0</v>
      </c>
      <c r="K54" s="92">
        <v>0</v>
      </c>
      <c r="L54" s="98">
        <v>0</v>
      </c>
      <c r="M54" s="91">
        <v>0</v>
      </c>
      <c r="N54" s="92">
        <f t="shared" si="1"/>
        <v>0</v>
      </c>
      <c r="O54" s="98">
        <v>0</v>
      </c>
      <c r="P54" s="98">
        <v>0</v>
      </c>
      <c r="Q54" s="98">
        <v>0</v>
      </c>
      <c r="R54" s="91">
        <v>0</v>
      </c>
      <c r="S54" s="92">
        <v>0</v>
      </c>
      <c r="T54" s="91">
        <v>0</v>
      </c>
    </row>
    <row r="55" ht="20.1" customHeight="true" spans="1:20">
      <c r="A55" s="81" t="s">
        <v>92</v>
      </c>
      <c r="B55" s="81" t="s">
        <v>93</v>
      </c>
      <c r="C55" s="81" t="s">
        <v>82</v>
      </c>
      <c r="D55" s="81" t="s">
        <v>125</v>
      </c>
      <c r="E55" s="81" t="s">
        <v>126</v>
      </c>
      <c r="F55" s="98">
        <v>960.9</v>
      </c>
      <c r="G55" s="98">
        <v>0</v>
      </c>
      <c r="H55" s="98">
        <v>960.9</v>
      </c>
      <c r="I55" s="98">
        <v>0</v>
      </c>
      <c r="J55" s="91">
        <v>0</v>
      </c>
      <c r="K55" s="92">
        <v>0</v>
      </c>
      <c r="L55" s="98">
        <v>0</v>
      </c>
      <c r="M55" s="91">
        <v>0</v>
      </c>
      <c r="N55" s="92">
        <f t="shared" si="1"/>
        <v>0</v>
      </c>
      <c r="O55" s="98">
        <v>0</v>
      </c>
      <c r="P55" s="98">
        <v>0</v>
      </c>
      <c r="Q55" s="98">
        <v>0</v>
      </c>
      <c r="R55" s="91">
        <v>0</v>
      </c>
      <c r="S55" s="92">
        <v>0</v>
      </c>
      <c r="T55" s="91">
        <v>0</v>
      </c>
    </row>
    <row r="56" ht="20.1" customHeight="true" spans="1:20">
      <c r="A56" s="81" t="s">
        <v>92</v>
      </c>
      <c r="B56" s="81" t="s">
        <v>93</v>
      </c>
      <c r="C56" s="81" t="s">
        <v>90</v>
      </c>
      <c r="D56" s="81" t="s">
        <v>125</v>
      </c>
      <c r="E56" s="81" t="s">
        <v>98</v>
      </c>
      <c r="F56" s="98">
        <v>13.11</v>
      </c>
      <c r="G56" s="98">
        <v>0</v>
      </c>
      <c r="H56" s="98">
        <v>13.11</v>
      </c>
      <c r="I56" s="98">
        <v>0</v>
      </c>
      <c r="J56" s="91">
        <v>0</v>
      </c>
      <c r="K56" s="92">
        <v>0</v>
      </c>
      <c r="L56" s="98">
        <v>0</v>
      </c>
      <c r="M56" s="91">
        <v>0</v>
      </c>
      <c r="N56" s="92">
        <f t="shared" si="1"/>
        <v>0</v>
      </c>
      <c r="O56" s="98">
        <v>0</v>
      </c>
      <c r="P56" s="98">
        <v>0</v>
      </c>
      <c r="Q56" s="98">
        <v>0</v>
      </c>
      <c r="R56" s="91">
        <v>0</v>
      </c>
      <c r="S56" s="92">
        <v>0</v>
      </c>
      <c r="T56" s="91">
        <v>0</v>
      </c>
    </row>
    <row r="57" ht="20.1" customHeight="true" spans="1:20">
      <c r="A57" s="81" t="s">
        <v>92</v>
      </c>
      <c r="B57" s="81" t="s">
        <v>100</v>
      </c>
      <c r="C57" s="81" t="s">
        <v>100</v>
      </c>
      <c r="D57" s="81" t="s">
        <v>125</v>
      </c>
      <c r="E57" s="81" t="s">
        <v>102</v>
      </c>
      <c r="F57" s="98">
        <v>24.87</v>
      </c>
      <c r="G57" s="98">
        <v>0</v>
      </c>
      <c r="H57" s="98">
        <v>24.87</v>
      </c>
      <c r="I57" s="98">
        <v>0</v>
      </c>
      <c r="J57" s="91">
        <v>0</v>
      </c>
      <c r="K57" s="92">
        <v>0</v>
      </c>
      <c r="L57" s="98">
        <v>0</v>
      </c>
      <c r="M57" s="91">
        <v>0</v>
      </c>
      <c r="N57" s="92">
        <f t="shared" si="1"/>
        <v>0</v>
      </c>
      <c r="O57" s="98">
        <v>0</v>
      </c>
      <c r="P57" s="98">
        <v>0</v>
      </c>
      <c r="Q57" s="98">
        <v>0</v>
      </c>
      <c r="R57" s="91">
        <v>0</v>
      </c>
      <c r="S57" s="92">
        <v>0</v>
      </c>
      <c r="T57" s="91">
        <v>0</v>
      </c>
    </row>
    <row r="58" ht="20.1" customHeight="true" spans="1:20">
      <c r="A58" s="81" t="s">
        <v>104</v>
      </c>
      <c r="B58" s="81" t="s">
        <v>105</v>
      </c>
      <c r="C58" s="81" t="s">
        <v>95</v>
      </c>
      <c r="D58" s="81" t="s">
        <v>125</v>
      </c>
      <c r="E58" s="81" t="s">
        <v>116</v>
      </c>
      <c r="F58" s="98">
        <v>26.49</v>
      </c>
      <c r="G58" s="98">
        <v>0</v>
      </c>
      <c r="H58" s="98">
        <v>26.49</v>
      </c>
      <c r="I58" s="98">
        <v>0</v>
      </c>
      <c r="J58" s="91">
        <v>0</v>
      </c>
      <c r="K58" s="92">
        <v>0</v>
      </c>
      <c r="L58" s="98">
        <v>0</v>
      </c>
      <c r="M58" s="91">
        <v>0</v>
      </c>
      <c r="N58" s="92">
        <f t="shared" si="1"/>
        <v>0</v>
      </c>
      <c r="O58" s="98">
        <v>0</v>
      </c>
      <c r="P58" s="98">
        <v>0</v>
      </c>
      <c r="Q58" s="98">
        <v>0</v>
      </c>
      <c r="R58" s="91">
        <v>0</v>
      </c>
      <c r="S58" s="92">
        <v>0</v>
      </c>
      <c r="T58" s="91">
        <v>0</v>
      </c>
    </row>
    <row r="59" ht="20.1" customHeight="true" spans="1:20">
      <c r="A59" s="81" t="s">
        <v>108</v>
      </c>
      <c r="B59" s="81" t="s">
        <v>95</v>
      </c>
      <c r="C59" s="81" t="s">
        <v>93</v>
      </c>
      <c r="D59" s="81" t="s">
        <v>125</v>
      </c>
      <c r="E59" s="81" t="s">
        <v>109</v>
      </c>
      <c r="F59" s="98">
        <v>25.5</v>
      </c>
      <c r="G59" s="98">
        <v>0</v>
      </c>
      <c r="H59" s="98">
        <v>25.5</v>
      </c>
      <c r="I59" s="98">
        <v>0</v>
      </c>
      <c r="J59" s="91">
        <v>0</v>
      </c>
      <c r="K59" s="92">
        <v>0</v>
      </c>
      <c r="L59" s="98">
        <v>0</v>
      </c>
      <c r="M59" s="91">
        <v>0</v>
      </c>
      <c r="N59" s="92">
        <f t="shared" si="1"/>
        <v>0</v>
      </c>
      <c r="O59" s="98">
        <v>0</v>
      </c>
      <c r="P59" s="98">
        <v>0</v>
      </c>
      <c r="Q59" s="98">
        <v>0</v>
      </c>
      <c r="R59" s="91">
        <v>0</v>
      </c>
      <c r="S59" s="92">
        <v>0</v>
      </c>
      <c r="T59" s="91">
        <v>0</v>
      </c>
    </row>
    <row r="60" ht="20.1" customHeight="true" spans="1:20">
      <c r="A60" s="81" t="s">
        <v>108</v>
      </c>
      <c r="B60" s="81" t="s">
        <v>95</v>
      </c>
      <c r="C60" s="81" t="s">
        <v>82</v>
      </c>
      <c r="D60" s="81" t="s">
        <v>125</v>
      </c>
      <c r="E60" s="81" t="s">
        <v>110</v>
      </c>
      <c r="F60" s="98">
        <v>3.12</v>
      </c>
      <c r="G60" s="98">
        <v>0</v>
      </c>
      <c r="H60" s="98">
        <v>3.12</v>
      </c>
      <c r="I60" s="98">
        <v>0</v>
      </c>
      <c r="J60" s="91">
        <v>0</v>
      </c>
      <c r="K60" s="92">
        <v>0</v>
      </c>
      <c r="L60" s="98">
        <v>0</v>
      </c>
      <c r="M60" s="91">
        <v>0</v>
      </c>
      <c r="N60" s="92">
        <f t="shared" si="1"/>
        <v>0</v>
      </c>
      <c r="O60" s="98">
        <v>0</v>
      </c>
      <c r="P60" s="98">
        <v>0</v>
      </c>
      <c r="Q60" s="98">
        <v>0</v>
      </c>
      <c r="R60" s="91">
        <v>0</v>
      </c>
      <c r="S60" s="92">
        <v>0</v>
      </c>
      <c r="T60" s="91">
        <v>0</v>
      </c>
    </row>
    <row r="61" ht="20.1" customHeight="true" spans="1:20">
      <c r="A61" s="81" t="s">
        <v>36</v>
      </c>
      <c r="B61" s="81" t="s">
        <v>36</v>
      </c>
      <c r="C61" s="81" t="s">
        <v>36</v>
      </c>
      <c r="D61" s="81" t="s">
        <v>36</v>
      </c>
      <c r="E61" s="81" t="s">
        <v>127</v>
      </c>
      <c r="F61" s="98">
        <v>9341.42</v>
      </c>
      <c r="G61" s="98">
        <v>188.09</v>
      </c>
      <c r="H61" s="98">
        <v>8232.99</v>
      </c>
      <c r="I61" s="98">
        <v>0</v>
      </c>
      <c r="J61" s="91">
        <v>0</v>
      </c>
      <c r="K61" s="92">
        <v>0</v>
      </c>
      <c r="L61" s="98">
        <v>0</v>
      </c>
      <c r="M61" s="91">
        <v>0</v>
      </c>
      <c r="N61" s="92">
        <f t="shared" si="1"/>
        <v>0</v>
      </c>
      <c r="O61" s="98">
        <v>0</v>
      </c>
      <c r="P61" s="98">
        <v>0</v>
      </c>
      <c r="Q61" s="98">
        <v>0</v>
      </c>
      <c r="R61" s="91">
        <v>0</v>
      </c>
      <c r="S61" s="92">
        <v>920.34</v>
      </c>
      <c r="T61" s="91">
        <v>0</v>
      </c>
    </row>
    <row r="62" ht="20.1" customHeight="true" spans="1:20">
      <c r="A62" s="81" t="s">
        <v>36</v>
      </c>
      <c r="B62" s="81" t="s">
        <v>36</v>
      </c>
      <c r="C62" s="81" t="s">
        <v>36</v>
      </c>
      <c r="D62" s="81" t="s">
        <v>36</v>
      </c>
      <c r="E62" s="81" t="s">
        <v>128</v>
      </c>
      <c r="F62" s="98">
        <v>1237.47</v>
      </c>
      <c r="G62" s="98">
        <v>82.25</v>
      </c>
      <c r="H62" s="98">
        <v>1155.22</v>
      </c>
      <c r="I62" s="98">
        <v>0</v>
      </c>
      <c r="J62" s="91">
        <v>0</v>
      </c>
      <c r="K62" s="92">
        <v>0</v>
      </c>
      <c r="L62" s="98">
        <v>0</v>
      </c>
      <c r="M62" s="91">
        <v>0</v>
      </c>
      <c r="N62" s="92">
        <f t="shared" si="1"/>
        <v>0</v>
      </c>
      <c r="O62" s="98">
        <v>0</v>
      </c>
      <c r="P62" s="98">
        <v>0</v>
      </c>
      <c r="Q62" s="98">
        <v>0</v>
      </c>
      <c r="R62" s="91">
        <v>0</v>
      </c>
      <c r="S62" s="92">
        <v>0</v>
      </c>
      <c r="T62" s="91">
        <v>0</v>
      </c>
    </row>
    <row r="63" ht="20.1" customHeight="true" spans="1:20">
      <c r="A63" s="81" t="s">
        <v>89</v>
      </c>
      <c r="B63" s="81" t="s">
        <v>90</v>
      </c>
      <c r="C63" s="81" t="s">
        <v>82</v>
      </c>
      <c r="D63" s="81" t="s">
        <v>129</v>
      </c>
      <c r="E63" s="81" t="s">
        <v>91</v>
      </c>
      <c r="F63" s="98">
        <v>25.75</v>
      </c>
      <c r="G63" s="98">
        <v>0</v>
      </c>
      <c r="H63" s="98">
        <v>25.75</v>
      </c>
      <c r="I63" s="98">
        <v>0</v>
      </c>
      <c r="J63" s="91">
        <v>0</v>
      </c>
      <c r="K63" s="92">
        <v>0</v>
      </c>
      <c r="L63" s="98">
        <v>0</v>
      </c>
      <c r="M63" s="91">
        <v>0</v>
      </c>
      <c r="N63" s="92">
        <f t="shared" si="1"/>
        <v>0</v>
      </c>
      <c r="O63" s="98">
        <v>0</v>
      </c>
      <c r="P63" s="98">
        <v>0</v>
      </c>
      <c r="Q63" s="98">
        <v>0</v>
      </c>
      <c r="R63" s="91">
        <v>0</v>
      </c>
      <c r="S63" s="92">
        <v>0</v>
      </c>
      <c r="T63" s="91">
        <v>0</v>
      </c>
    </row>
    <row r="64" ht="20.1" customHeight="true" spans="1:20">
      <c r="A64" s="81" t="s">
        <v>92</v>
      </c>
      <c r="B64" s="81" t="s">
        <v>93</v>
      </c>
      <c r="C64" s="81" t="s">
        <v>90</v>
      </c>
      <c r="D64" s="81" t="s">
        <v>129</v>
      </c>
      <c r="E64" s="81" t="s">
        <v>98</v>
      </c>
      <c r="F64" s="98">
        <v>401.08</v>
      </c>
      <c r="G64" s="98">
        <v>82.25</v>
      </c>
      <c r="H64" s="98">
        <v>318.83</v>
      </c>
      <c r="I64" s="98">
        <v>0</v>
      </c>
      <c r="J64" s="91">
        <v>0</v>
      </c>
      <c r="K64" s="92">
        <v>0</v>
      </c>
      <c r="L64" s="98">
        <v>0</v>
      </c>
      <c r="M64" s="91">
        <v>0</v>
      </c>
      <c r="N64" s="92">
        <f t="shared" si="1"/>
        <v>0</v>
      </c>
      <c r="O64" s="98">
        <v>0</v>
      </c>
      <c r="P64" s="98">
        <v>0</v>
      </c>
      <c r="Q64" s="98">
        <v>0</v>
      </c>
      <c r="R64" s="91">
        <v>0</v>
      </c>
      <c r="S64" s="92">
        <v>0</v>
      </c>
      <c r="T64" s="91">
        <v>0</v>
      </c>
    </row>
    <row r="65" ht="20.1" customHeight="true" spans="1:20">
      <c r="A65" s="81" t="s">
        <v>92</v>
      </c>
      <c r="B65" s="81" t="s">
        <v>93</v>
      </c>
      <c r="C65" s="81" t="s">
        <v>83</v>
      </c>
      <c r="D65" s="81" t="s">
        <v>129</v>
      </c>
      <c r="E65" s="81" t="s">
        <v>99</v>
      </c>
      <c r="F65" s="98">
        <v>692.68</v>
      </c>
      <c r="G65" s="98">
        <v>0</v>
      </c>
      <c r="H65" s="98">
        <v>692.68</v>
      </c>
      <c r="I65" s="98">
        <v>0</v>
      </c>
      <c r="J65" s="91">
        <v>0</v>
      </c>
      <c r="K65" s="92">
        <v>0</v>
      </c>
      <c r="L65" s="98">
        <v>0</v>
      </c>
      <c r="M65" s="91">
        <v>0</v>
      </c>
      <c r="N65" s="92">
        <f t="shared" si="1"/>
        <v>0</v>
      </c>
      <c r="O65" s="98">
        <v>0</v>
      </c>
      <c r="P65" s="98">
        <v>0</v>
      </c>
      <c r="Q65" s="98">
        <v>0</v>
      </c>
      <c r="R65" s="91">
        <v>0</v>
      </c>
      <c r="S65" s="92">
        <v>0</v>
      </c>
      <c r="T65" s="91">
        <v>0</v>
      </c>
    </row>
    <row r="66" ht="20.1" customHeight="true" spans="1:20">
      <c r="A66" s="81" t="s">
        <v>92</v>
      </c>
      <c r="B66" s="81" t="s">
        <v>100</v>
      </c>
      <c r="C66" s="81" t="s">
        <v>100</v>
      </c>
      <c r="D66" s="81" t="s">
        <v>129</v>
      </c>
      <c r="E66" s="81" t="s">
        <v>102</v>
      </c>
      <c r="F66" s="98">
        <v>23.26</v>
      </c>
      <c r="G66" s="98">
        <v>0</v>
      </c>
      <c r="H66" s="98">
        <v>23.26</v>
      </c>
      <c r="I66" s="98">
        <v>0</v>
      </c>
      <c r="J66" s="91">
        <v>0</v>
      </c>
      <c r="K66" s="92">
        <v>0</v>
      </c>
      <c r="L66" s="98">
        <v>0</v>
      </c>
      <c r="M66" s="91">
        <v>0</v>
      </c>
      <c r="N66" s="92">
        <f t="shared" si="1"/>
        <v>0</v>
      </c>
      <c r="O66" s="98">
        <v>0</v>
      </c>
      <c r="P66" s="98">
        <v>0</v>
      </c>
      <c r="Q66" s="98">
        <v>0</v>
      </c>
      <c r="R66" s="91">
        <v>0</v>
      </c>
      <c r="S66" s="92">
        <v>0</v>
      </c>
      <c r="T66" s="91">
        <v>0</v>
      </c>
    </row>
    <row r="67" ht="20.1" customHeight="true" spans="1:20">
      <c r="A67" s="81" t="s">
        <v>92</v>
      </c>
      <c r="B67" s="81" t="s">
        <v>100</v>
      </c>
      <c r="C67" s="81" t="s">
        <v>130</v>
      </c>
      <c r="D67" s="81" t="s">
        <v>129</v>
      </c>
      <c r="E67" s="81" t="s">
        <v>131</v>
      </c>
      <c r="F67" s="98">
        <v>11.63</v>
      </c>
      <c r="G67" s="98">
        <v>0</v>
      </c>
      <c r="H67" s="98">
        <v>11.63</v>
      </c>
      <c r="I67" s="98">
        <v>0</v>
      </c>
      <c r="J67" s="91">
        <v>0</v>
      </c>
      <c r="K67" s="92">
        <v>0</v>
      </c>
      <c r="L67" s="98">
        <v>0</v>
      </c>
      <c r="M67" s="91">
        <v>0</v>
      </c>
      <c r="N67" s="92">
        <f t="shared" si="1"/>
        <v>0</v>
      </c>
      <c r="O67" s="98">
        <v>0</v>
      </c>
      <c r="P67" s="98">
        <v>0</v>
      </c>
      <c r="Q67" s="98">
        <v>0</v>
      </c>
      <c r="R67" s="91">
        <v>0</v>
      </c>
      <c r="S67" s="92">
        <v>0</v>
      </c>
      <c r="T67" s="91">
        <v>0</v>
      </c>
    </row>
    <row r="68" ht="20.1" customHeight="true" spans="1:20">
      <c r="A68" s="81" t="s">
        <v>104</v>
      </c>
      <c r="B68" s="81" t="s">
        <v>105</v>
      </c>
      <c r="C68" s="81" t="s">
        <v>95</v>
      </c>
      <c r="D68" s="81" t="s">
        <v>129</v>
      </c>
      <c r="E68" s="81" t="s">
        <v>116</v>
      </c>
      <c r="F68" s="98">
        <v>18.43</v>
      </c>
      <c r="G68" s="98">
        <v>0</v>
      </c>
      <c r="H68" s="98">
        <v>18.43</v>
      </c>
      <c r="I68" s="98">
        <v>0</v>
      </c>
      <c r="J68" s="91">
        <v>0</v>
      </c>
      <c r="K68" s="92">
        <v>0</v>
      </c>
      <c r="L68" s="98">
        <v>0</v>
      </c>
      <c r="M68" s="91">
        <v>0</v>
      </c>
      <c r="N68" s="92">
        <f t="shared" si="1"/>
        <v>0</v>
      </c>
      <c r="O68" s="98">
        <v>0</v>
      </c>
      <c r="P68" s="98">
        <v>0</v>
      </c>
      <c r="Q68" s="98">
        <v>0</v>
      </c>
      <c r="R68" s="91">
        <v>0</v>
      </c>
      <c r="S68" s="92">
        <v>0</v>
      </c>
      <c r="T68" s="91">
        <v>0</v>
      </c>
    </row>
    <row r="69" ht="20.1" customHeight="true" spans="1:20">
      <c r="A69" s="81" t="s">
        <v>108</v>
      </c>
      <c r="B69" s="81" t="s">
        <v>95</v>
      </c>
      <c r="C69" s="81" t="s">
        <v>93</v>
      </c>
      <c r="D69" s="81" t="s">
        <v>129</v>
      </c>
      <c r="E69" s="81" t="s">
        <v>109</v>
      </c>
      <c r="F69" s="98">
        <v>17.45</v>
      </c>
      <c r="G69" s="98">
        <v>0</v>
      </c>
      <c r="H69" s="98">
        <v>17.45</v>
      </c>
      <c r="I69" s="98">
        <v>0</v>
      </c>
      <c r="J69" s="91">
        <v>0</v>
      </c>
      <c r="K69" s="92">
        <v>0</v>
      </c>
      <c r="L69" s="98">
        <v>0</v>
      </c>
      <c r="M69" s="91">
        <v>0</v>
      </c>
      <c r="N69" s="92">
        <f t="shared" si="1"/>
        <v>0</v>
      </c>
      <c r="O69" s="98">
        <v>0</v>
      </c>
      <c r="P69" s="98">
        <v>0</v>
      </c>
      <c r="Q69" s="98">
        <v>0</v>
      </c>
      <c r="R69" s="91">
        <v>0</v>
      </c>
      <c r="S69" s="92">
        <v>0</v>
      </c>
      <c r="T69" s="91">
        <v>0</v>
      </c>
    </row>
    <row r="70" ht="20.1" customHeight="true" spans="1:20">
      <c r="A70" s="81" t="s">
        <v>108</v>
      </c>
      <c r="B70" s="81" t="s">
        <v>95</v>
      </c>
      <c r="C70" s="81" t="s">
        <v>82</v>
      </c>
      <c r="D70" s="81" t="s">
        <v>129</v>
      </c>
      <c r="E70" s="81" t="s">
        <v>110</v>
      </c>
      <c r="F70" s="98">
        <v>47.19</v>
      </c>
      <c r="G70" s="98">
        <v>0</v>
      </c>
      <c r="H70" s="98">
        <v>47.19</v>
      </c>
      <c r="I70" s="98">
        <v>0</v>
      </c>
      <c r="J70" s="91">
        <v>0</v>
      </c>
      <c r="K70" s="92">
        <v>0</v>
      </c>
      <c r="L70" s="98">
        <v>0</v>
      </c>
      <c r="M70" s="91">
        <v>0</v>
      </c>
      <c r="N70" s="92">
        <f t="shared" si="1"/>
        <v>0</v>
      </c>
      <c r="O70" s="98">
        <v>0</v>
      </c>
      <c r="P70" s="98">
        <v>0</v>
      </c>
      <c r="Q70" s="98">
        <v>0</v>
      </c>
      <c r="R70" s="91">
        <v>0</v>
      </c>
      <c r="S70" s="92">
        <v>0</v>
      </c>
      <c r="T70" s="91">
        <v>0</v>
      </c>
    </row>
    <row r="71" ht="20.1" customHeight="true" spans="1:20">
      <c r="A71" s="81" t="s">
        <v>36</v>
      </c>
      <c r="B71" s="81" t="s">
        <v>36</v>
      </c>
      <c r="C71" s="81" t="s">
        <v>36</v>
      </c>
      <c r="D71" s="81" t="s">
        <v>36</v>
      </c>
      <c r="E71" s="81" t="s">
        <v>132</v>
      </c>
      <c r="F71" s="98">
        <v>4607.33</v>
      </c>
      <c r="G71" s="98">
        <v>105.84</v>
      </c>
      <c r="H71" s="98">
        <v>4501.49</v>
      </c>
      <c r="I71" s="98">
        <v>0</v>
      </c>
      <c r="J71" s="91">
        <v>0</v>
      </c>
      <c r="K71" s="92">
        <v>0</v>
      </c>
      <c r="L71" s="98">
        <v>0</v>
      </c>
      <c r="M71" s="91">
        <v>0</v>
      </c>
      <c r="N71" s="92">
        <f t="shared" ref="N71:N102" si="2">SUM(O71:R71)</f>
        <v>0</v>
      </c>
      <c r="O71" s="98">
        <v>0</v>
      </c>
      <c r="P71" s="98">
        <v>0</v>
      </c>
      <c r="Q71" s="98">
        <v>0</v>
      </c>
      <c r="R71" s="91">
        <v>0</v>
      </c>
      <c r="S71" s="92">
        <v>0</v>
      </c>
      <c r="T71" s="91">
        <v>0</v>
      </c>
    </row>
    <row r="72" ht="20.1" customHeight="true" spans="1:20">
      <c r="A72" s="81" t="s">
        <v>81</v>
      </c>
      <c r="B72" s="81" t="s">
        <v>86</v>
      </c>
      <c r="C72" s="81" t="s">
        <v>133</v>
      </c>
      <c r="D72" s="81" t="s">
        <v>134</v>
      </c>
      <c r="E72" s="81" t="s">
        <v>135</v>
      </c>
      <c r="F72" s="98">
        <v>219.86</v>
      </c>
      <c r="G72" s="98">
        <v>0</v>
      </c>
      <c r="H72" s="98">
        <v>219.86</v>
      </c>
      <c r="I72" s="98">
        <v>0</v>
      </c>
      <c r="J72" s="91">
        <v>0</v>
      </c>
      <c r="K72" s="92">
        <v>0</v>
      </c>
      <c r="L72" s="98">
        <v>0</v>
      </c>
      <c r="M72" s="91">
        <v>0</v>
      </c>
      <c r="N72" s="92">
        <f t="shared" si="2"/>
        <v>0</v>
      </c>
      <c r="O72" s="98">
        <v>0</v>
      </c>
      <c r="P72" s="98">
        <v>0</v>
      </c>
      <c r="Q72" s="98">
        <v>0</v>
      </c>
      <c r="R72" s="91">
        <v>0</v>
      </c>
      <c r="S72" s="92">
        <v>0</v>
      </c>
      <c r="T72" s="91">
        <v>0</v>
      </c>
    </row>
    <row r="73" ht="20.1" customHeight="true" spans="1:20">
      <c r="A73" s="81" t="s">
        <v>81</v>
      </c>
      <c r="B73" s="81" t="s">
        <v>86</v>
      </c>
      <c r="C73" s="81" t="s">
        <v>83</v>
      </c>
      <c r="D73" s="81" t="s">
        <v>134</v>
      </c>
      <c r="E73" s="81" t="s">
        <v>136</v>
      </c>
      <c r="F73" s="98">
        <v>4265.72</v>
      </c>
      <c r="G73" s="98">
        <v>105.84</v>
      </c>
      <c r="H73" s="98">
        <v>4159.88</v>
      </c>
      <c r="I73" s="98">
        <v>0</v>
      </c>
      <c r="J73" s="91">
        <v>0</v>
      </c>
      <c r="K73" s="92">
        <v>0</v>
      </c>
      <c r="L73" s="98">
        <v>0</v>
      </c>
      <c r="M73" s="91">
        <v>0</v>
      </c>
      <c r="N73" s="92">
        <f t="shared" si="2"/>
        <v>0</v>
      </c>
      <c r="O73" s="98">
        <v>0</v>
      </c>
      <c r="P73" s="98">
        <v>0</v>
      </c>
      <c r="Q73" s="98">
        <v>0</v>
      </c>
      <c r="R73" s="91">
        <v>0</v>
      </c>
      <c r="S73" s="92">
        <v>0</v>
      </c>
      <c r="T73" s="91">
        <v>0</v>
      </c>
    </row>
    <row r="74" ht="20.1" customHeight="true" spans="1:20">
      <c r="A74" s="81" t="s">
        <v>89</v>
      </c>
      <c r="B74" s="81" t="s">
        <v>90</v>
      </c>
      <c r="C74" s="81" t="s">
        <v>82</v>
      </c>
      <c r="D74" s="81" t="s">
        <v>134</v>
      </c>
      <c r="E74" s="81" t="s">
        <v>91</v>
      </c>
      <c r="F74" s="98">
        <v>6</v>
      </c>
      <c r="G74" s="98">
        <v>0</v>
      </c>
      <c r="H74" s="98">
        <v>6</v>
      </c>
      <c r="I74" s="98">
        <v>0</v>
      </c>
      <c r="J74" s="91">
        <v>0</v>
      </c>
      <c r="K74" s="92">
        <v>0</v>
      </c>
      <c r="L74" s="98">
        <v>0</v>
      </c>
      <c r="M74" s="91">
        <v>0</v>
      </c>
      <c r="N74" s="92">
        <f t="shared" si="2"/>
        <v>0</v>
      </c>
      <c r="O74" s="98">
        <v>0</v>
      </c>
      <c r="P74" s="98">
        <v>0</v>
      </c>
      <c r="Q74" s="98">
        <v>0</v>
      </c>
      <c r="R74" s="91">
        <v>0</v>
      </c>
      <c r="S74" s="92">
        <v>0</v>
      </c>
      <c r="T74" s="91">
        <v>0</v>
      </c>
    </row>
    <row r="75" ht="20.1" customHeight="true" spans="1:20">
      <c r="A75" s="81" t="s">
        <v>92</v>
      </c>
      <c r="B75" s="81" t="s">
        <v>100</v>
      </c>
      <c r="C75" s="81" t="s">
        <v>100</v>
      </c>
      <c r="D75" s="81" t="s">
        <v>134</v>
      </c>
      <c r="E75" s="81" t="s">
        <v>102</v>
      </c>
      <c r="F75" s="98">
        <v>24</v>
      </c>
      <c r="G75" s="98">
        <v>0</v>
      </c>
      <c r="H75" s="98">
        <v>24</v>
      </c>
      <c r="I75" s="98">
        <v>0</v>
      </c>
      <c r="J75" s="91">
        <v>0</v>
      </c>
      <c r="K75" s="92">
        <v>0</v>
      </c>
      <c r="L75" s="98">
        <v>0</v>
      </c>
      <c r="M75" s="91">
        <v>0</v>
      </c>
      <c r="N75" s="92">
        <f t="shared" si="2"/>
        <v>0</v>
      </c>
      <c r="O75" s="98">
        <v>0</v>
      </c>
      <c r="P75" s="98">
        <v>0</v>
      </c>
      <c r="Q75" s="98">
        <v>0</v>
      </c>
      <c r="R75" s="91">
        <v>0</v>
      </c>
      <c r="S75" s="92">
        <v>0</v>
      </c>
      <c r="T75" s="91">
        <v>0</v>
      </c>
    </row>
    <row r="76" ht="20.1" customHeight="true" spans="1:20">
      <c r="A76" s="81" t="s">
        <v>92</v>
      </c>
      <c r="B76" s="81" t="s">
        <v>100</v>
      </c>
      <c r="C76" s="81" t="s">
        <v>130</v>
      </c>
      <c r="D76" s="81" t="s">
        <v>134</v>
      </c>
      <c r="E76" s="81" t="s">
        <v>131</v>
      </c>
      <c r="F76" s="98">
        <v>13</v>
      </c>
      <c r="G76" s="98">
        <v>0</v>
      </c>
      <c r="H76" s="98">
        <v>13</v>
      </c>
      <c r="I76" s="98">
        <v>0</v>
      </c>
      <c r="J76" s="91">
        <v>0</v>
      </c>
      <c r="K76" s="92">
        <v>0</v>
      </c>
      <c r="L76" s="98">
        <v>0</v>
      </c>
      <c r="M76" s="91">
        <v>0</v>
      </c>
      <c r="N76" s="92">
        <f t="shared" si="2"/>
        <v>0</v>
      </c>
      <c r="O76" s="98">
        <v>0</v>
      </c>
      <c r="P76" s="98">
        <v>0</v>
      </c>
      <c r="Q76" s="98">
        <v>0</v>
      </c>
      <c r="R76" s="91">
        <v>0</v>
      </c>
      <c r="S76" s="92">
        <v>0</v>
      </c>
      <c r="T76" s="91">
        <v>0</v>
      </c>
    </row>
    <row r="77" ht="20.1" customHeight="true" spans="1:20">
      <c r="A77" s="81" t="s">
        <v>104</v>
      </c>
      <c r="B77" s="81" t="s">
        <v>105</v>
      </c>
      <c r="C77" s="81" t="s">
        <v>95</v>
      </c>
      <c r="D77" s="81" t="s">
        <v>134</v>
      </c>
      <c r="E77" s="81" t="s">
        <v>116</v>
      </c>
      <c r="F77" s="98">
        <v>36</v>
      </c>
      <c r="G77" s="98">
        <v>0</v>
      </c>
      <c r="H77" s="98">
        <v>36</v>
      </c>
      <c r="I77" s="98">
        <v>0</v>
      </c>
      <c r="J77" s="91">
        <v>0</v>
      </c>
      <c r="K77" s="92">
        <v>0</v>
      </c>
      <c r="L77" s="98">
        <v>0</v>
      </c>
      <c r="M77" s="91">
        <v>0</v>
      </c>
      <c r="N77" s="92">
        <f t="shared" si="2"/>
        <v>0</v>
      </c>
      <c r="O77" s="98">
        <v>0</v>
      </c>
      <c r="P77" s="98">
        <v>0</v>
      </c>
      <c r="Q77" s="98">
        <v>0</v>
      </c>
      <c r="R77" s="91">
        <v>0</v>
      </c>
      <c r="S77" s="92">
        <v>0</v>
      </c>
      <c r="T77" s="91">
        <v>0</v>
      </c>
    </row>
    <row r="78" ht="20.1" customHeight="true" spans="1:20">
      <c r="A78" s="81" t="s">
        <v>108</v>
      </c>
      <c r="B78" s="81" t="s">
        <v>95</v>
      </c>
      <c r="C78" s="81" t="s">
        <v>93</v>
      </c>
      <c r="D78" s="81" t="s">
        <v>134</v>
      </c>
      <c r="E78" s="81" t="s">
        <v>109</v>
      </c>
      <c r="F78" s="98">
        <v>31</v>
      </c>
      <c r="G78" s="98">
        <v>0</v>
      </c>
      <c r="H78" s="98">
        <v>31</v>
      </c>
      <c r="I78" s="98">
        <v>0</v>
      </c>
      <c r="J78" s="91">
        <v>0</v>
      </c>
      <c r="K78" s="92">
        <v>0</v>
      </c>
      <c r="L78" s="98">
        <v>0</v>
      </c>
      <c r="M78" s="91">
        <v>0</v>
      </c>
      <c r="N78" s="92">
        <f t="shared" si="2"/>
        <v>0</v>
      </c>
      <c r="O78" s="98">
        <v>0</v>
      </c>
      <c r="P78" s="98">
        <v>0</v>
      </c>
      <c r="Q78" s="98">
        <v>0</v>
      </c>
      <c r="R78" s="91">
        <v>0</v>
      </c>
      <c r="S78" s="92">
        <v>0</v>
      </c>
      <c r="T78" s="91">
        <v>0</v>
      </c>
    </row>
    <row r="79" ht="20.1" customHeight="true" spans="1:20">
      <c r="A79" s="81" t="s">
        <v>108</v>
      </c>
      <c r="B79" s="81" t="s">
        <v>95</v>
      </c>
      <c r="C79" s="81" t="s">
        <v>82</v>
      </c>
      <c r="D79" s="81" t="s">
        <v>134</v>
      </c>
      <c r="E79" s="81" t="s">
        <v>110</v>
      </c>
      <c r="F79" s="98">
        <v>11.75</v>
      </c>
      <c r="G79" s="98">
        <v>0</v>
      </c>
      <c r="H79" s="98">
        <v>11.75</v>
      </c>
      <c r="I79" s="98">
        <v>0</v>
      </c>
      <c r="J79" s="91">
        <v>0</v>
      </c>
      <c r="K79" s="92">
        <v>0</v>
      </c>
      <c r="L79" s="98">
        <v>0</v>
      </c>
      <c r="M79" s="91">
        <v>0</v>
      </c>
      <c r="N79" s="92">
        <f t="shared" si="2"/>
        <v>0</v>
      </c>
      <c r="O79" s="98">
        <v>0</v>
      </c>
      <c r="P79" s="98">
        <v>0</v>
      </c>
      <c r="Q79" s="98">
        <v>0</v>
      </c>
      <c r="R79" s="91">
        <v>0</v>
      </c>
      <c r="S79" s="92">
        <v>0</v>
      </c>
      <c r="T79" s="91">
        <v>0</v>
      </c>
    </row>
    <row r="80" ht="20.1" customHeight="true" spans="1:20">
      <c r="A80" s="81" t="s">
        <v>36</v>
      </c>
      <c r="B80" s="81" t="s">
        <v>36</v>
      </c>
      <c r="C80" s="81" t="s">
        <v>36</v>
      </c>
      <c r="D80" s="81" t="s">
        <v>36</v>
      </c>
      <c r="E80" s="81" t="s">
        <v>137</v>
      </c>
      <c r="F80" s="98">
        <v>3496.62</v>
      </c>
      <c r="G80" s="98">
        <v>0</v>
      </c>
      <c r="H80" s="98">
        <v>2576.28</v>
      </c>
      <c r="I80" s="98">
        <v>0</v>
      </c>
      <c r="J80" s="91">
        <v>0</v>
      </c>
      <c r="K80" s="92">
        <v>0</v>
      </c>
      <c r="L80" s="98">
        <v>0</v>
      </c>
      <c r="M80" s="91">
        <v>0</v>
      </c>
      <c r="N80" s="92">
        <f t="shared" si="2"/>
        <v>0</v>
      </c>
      <c r="O80" s="98">
        <v>0</v>
      </c>
      <c r="P80" s="98">
        <v>0</v>
      </c>
      <c r="Q80" s="98">
        <v>0</v>
      </c>
      <c r="R80" s="91">
        <v>0</v>
      </c>
      <c r="S80" s="92">
        <v>920.34</v>
      </c>
      <c r="T80" s="91">
        <v>0</v>
      </c>
    </row>
    <row r="81" ht="20.1" customHeight="true" spans="1:20">
      <c r="A81" s="81" t="s">
        <v>81</v>
      </c>
      <c r="B81" s="81" t="s">
        <v>86</v>
      </c>
      <c r="C81" s="81" t="s">
        <v>138</v>
      </c>
      <c r="D81" s="81" t="s">
        <v>139</v>
      </c>
      <c r="E81" s="81" t="s">
        <v>140</v>
      </c>
      <c r="F81" s="98">
        <v>879.84</v>
      </c>
      <c r="G81" s="98">
        <v>0</v>
      </c>
      <c r="H81" s="98">
        <v>0</v>
      </c>
      <c r="I81" s="98">
        <v>0</v>
      </c>
      <c r="J81" s="91">
        <v>0</v>
      </c>
      <c r="K81" s="92">
        <v>0</v>
      </c>
      <c r="L81" s="98">
        <v>0</v>
      </c>
      <c r="M81" s="91">
        <v>0</v>
      </c>
      <c r="N81" s="92">
        <f t="shared" si="2"/>
        <v>0</v>
      </c>
      <c r="O81" s="98">
        <v>0</v>
      </c>
      <c r="P81" s="98">
        <v>0</v>
      </c>
      <c r="Q81" s="98">
        <v>0</v>
      </c>
      <c r="R81" s="91">
        <v>0</v>
      </c>
      <c r="S81" s="92">
        <v>879.84</v>
      </c>
      <c r="T81" s="91">
        <v>0</v>
      </c>
    </row>
    <row r="82" ht="20.1" customHeight="true" spans="1:20">
      <c r="A82" s="81" t="s">
        <v>81</v>
      </c>
      <c r="B82" s="81" t="s">
        <v>86</v>
      </c>
      <c r="C82" s="81" t="s">
        <v>133</v>
      </c>
      <c r="D82" s="81" t="s">
        <v>139</v>
      </c>
      <c r="E82" s="81" t="s">
        <v>135</v>
      </c>
      <c r="F82" s="98">
        <v>94.81</v>
      </c>
      <c r="G82" s="98">
        <v>0</v>
      </c>
      <c r="H82" s="98">
        <v>94.31</v>
      </c>
      <c r="I82" s="98">
        <v>0</v>
      </c>
      <c r="J82" s="91">
        <v>0</v>
      </c>
      <c r="K82" s="92">
        <v>0</v>
      </c>
      <c r="L82" s="98">
        <v>0</v>
      </c>
      <c r="M82" s="91">
        <v>0</v>
      </c>
      <c r="N82" s="92">
        <f t="shared" si="2"/>
        <v>0</v>
      </c>
      <c r="O82" s="98">
        <v>0</v>
      </c>
      <c r="P82" s="98">
        <v>0</v>
      </c>
      <c r="Q82" s="98">
        <v>0</v>
      </c>
      <c r="R82" s="91">
        <v>0</v>
      </c>
      <c r="S82" s="92">
        <v>0.5</v>
      </c>
      <c r="T82" s="91">
        <v>0</v>
      </c>
    </row>
    <row r="83" ht="20.1" customHeight="true" spans="1:20">
      <c r="A83" s="81" t="s">
        <v>81</v>
      </c>
      <c r="B83" s="81" t="s">
        <v>86</v>
      </c>
      <c r="C83" s="81" t="s">
        <v>83</v>
      </c>
      <c r="D83" s="81" t="s">
        <v>139</v>
      </c>
      <c r="E83" s="81" t="s">
        <v>136</v>
      </c>
      <c r="F83" s="98">
        <v>2446.52</v>
      </c>
      <c r="G83" s="98">
        <v>0</v>
      </c>
      <c r="H83" s="98">
        <v>2406.52</v>
      </c>
      <c r="I83" s="98">
        <v>0</v>
      </c>
      <c r="J83" s="91">
        <v>0</v>
      </c>
      <c r="K83" s="92">
        <v>0</v>
      </c>
      <c r="L83" s="98">
        <v>0</v>
      </c>
      <c r="M83" s="91">
        <v>0</v>
      </c>
      <c r="N83" s="92">
        <f t="shared" si="2"/>
        <v>0</v>
      </c>
      <c r="O83" s="98">
        <v>0</v>
      </c>
      <c r="P83" s="98">
        <v>0</v>
      </c>
      <c r="Q83" s="98">
        <v>0</v>
      </c>
      <c r="R83" s="91">
        <v>0</v>
      </c>
      <c r="S83" s="92">
        <v>40</v>
      </c>
      <c r="T83" s="91">
        <v>0</v>
      </c>
    </row>
    <row r="84" ht="20.1" customHeight="true" spans="1:20">
      <c r="A84" s="81" t="s">
        <v>92</v>
      </c>
      <c r="B84" s="81" t="s">
        <v>100</v>
      </c>
      <c r="C84" s="81" t="s">
        <v>100</v>
      </c>
      <c r="D84" s="81" t="s">
        <v>139</v>
      </c>
      <c r="E84" s="81" t="s">
        <v>102</v>
      </c>
      <c r="F84" s="98">
        <v>6</v>
      </c>
      <c r="G84" s="98">
        <v>0</v>
      </c>
      <c r="H84" s="98">
        <v>6</v>
      </c>
      <c r="I84" s="98">
        <v>0</v>
      </c>
      <c r="J84" s="91">
        <v>0</v>
      </c>
      <c r="K84" s="92">
        <v>0</v>
      </c>
      <c r="L84" s="98">
        <v>0</v>
      </c>
      <c r="M84" s="91">
        <v>0</v>
      </c>
      <c r="N84" s="92">
        <f t="shared" si="2"/>
        <v>0</v>
      </c>
      <c r="O84" s="98">
        <v>0</v>
      </c>
      <c r="P84" s="98">
        <v>0</v>
      </c>
      <c r="Q84" s="98">
        <v>0</v>
      </c>
      <c r="R84" s="91">
        <v>0</v>
      </c>
      <c r="S84" s="92">
        <v>0</v>
      </c>
      <c r="T84" s="91">
        <v>0</v>
      </c>
    </row>
    <row r="85" ht="20.1" customHeight="true" spans="1:20">
      <c r="A85" s="81" t="s">
        <v>92</v>
      </c>
      <c r="B85" s="81" t="s">
        <v>100</v>
      </c>
      <c r="C85" s="81" t="s">
        <v>130</v>
      </c>
      <c r="D85" s="81" t="s">
        <v>139</v>
      </c>
      <c r="E85" s="81" t="s">
        <v>131</v>
      </c>
      <c r="F85" s="98">
        <v>5</v>
      </c>
      <c r="G85" s="98">
        <v>0</v>
      </c>
      <c r="H85" s="98">
        <v>5</v>
      </c>
      <c r="I85" s="98">
        <v>0</v>
      </c>
      <c r="J85" s="91">
        <v>0</v>
      </c>
      <c r="K85" s="92">
        <v>0</v>
      </c>
      <c r="L85" s="98">
        <v>0</v>
      </c>
      <c r="M85" s="91">
        <v>0</v>
      </c>
      <c r="N85" s="92">
        <f t="shared" si="2"/>
        <v>0</v>
      </c>
      <c r="O85" s="98">
        <v>0</v>
      </c>
      <c r="P85" s="98">
        <v>0</v>
      </c>
      <c r="Q85" s="98">
        <v>0</v>
      </c>
      <c r="R85" s="91">
        <v>0</v>
      </c>
      <c r="S85" s="92">
        <v>0</v>
      </c>
      <c r="T85" s="91">
        <v>0</v>
      </c>
    </row>
    <row r="86" ht="20.1" customHeight="true" spans="1:20">
      <c r="A86" s="81" t="s">
        <v>104</v>
      </c>
      <c r="B86" s="81" t="s">
        <v>105</v>
      </c>
      <c r="C86" s="81" t="s">
        <v>95</v>
      </c>
      <c r="D86" s="81" t="s">
        <v>139</v>
      </c>
      <c r="E86" s="81" t="s">
        <v>116</v>
      </c>
      <c r="F86" s="98">
        <v>9.07</v>
      </c>
      <c r="G86" s="98">
        <v>0</v>
      </c>
      <c r="H86" s="98">
        <v>9.07</v>
      </c>
      <c r="I86" s="98">
        <v>0</v>
      </c>
      <c r="J86" s="91">
        <v>0</v>
      </c>
      <c r="K86" s="92">
        <v>0</v>
      </c>
      <c r="L86" s="98">
        <v>0</v>
      </c>
      <c r="M86" s="91">
        <v>0</v>
      </c>
      <c r="N86" s="92">
        <f t="shared" si="2"/>
        <v>0</v>
      </c>
      <c r="O86" s="98">
        <v>0</v>
      </c>
      <c r="P86" s="98">
        <v>0</v>
      </c>
      <c r="Q86" s="98">
        <v>0</v>
      </c>
      <c r="R86" s="91">
        <v>0</v>
      </c>
      <c r="S86" s="92">
        <v>0</v>
      </c>
      <c r="T86" s="91">
        <v>0</v>
      </c>
    </row>
    <row r="87" ht="20.1" customHeight="true" spans="1:20">
      <c r="A87" s="81" t="s">
        <v>108</v>
      </c>
      <c r="B87" s="81" t="s">
        <v>95</v>
      </c>
      <c r="C87" s="81" t="s">
        <v>93</v>
      </c>
      <c r="D87" s="81" t="s">
        <v>139</v>
      </c>
      <c r="E87" s="81" t="s">
        <v>109</v>
      </c>
      <c r="F87" s="98">
        <v>13.86</v>
      </c>
      <c r="G87" s="98">
        <v>0</v>
      </c>
      <c r="H87" s="98">
        <v>13.86</v>
      </c>
      <c r="I87" s="98">
        <v>0</v>
      </c>
      <c r="J87" s="91">
        <v>0</v>
      </c>
      <c r="K87" s="92">
        <v>0</v>
      </c>
      <c r="L87" s="98">
        <v>0</v>
      </c>
      <c r="M87" s="91">
        <v>0</v>
      </c>
      <c r="N87" s="92">
        <f t="shared" si="2"/>
        <v>0</v>
      </c>
      <c r="O87" s="98">
        <v>0</v>
      </c>
      <c r="P87" s="98">
        <v>0</v>
      </c>
      <c r="Q87" s="98">
        <v>0</v>
      </c>
      <c r="R87" s="91">
        <v>0</v>
      </c>
      <c r="S87" s="92">
        <v>0</v>
      </c>
      <c r="T87" s="91">
        <v>0</v>
      </c>
    </row>
    <row r="88" ht="20.1" customHeight="true" spans="1:20">
      <c r="A88" s="81" t="s">
        <v>108</v>
      </c>
      <c r="B88" s="81" t="s">
        <v>95</v>
      </c>
      <c r="C88" s="81" t="s">
        <v>82</v>
      </c>
      <c r="D88" s="81" t="s">
        <v>139</v>
      </c>
      <c r="E88" s="81" t="s">
        <v>110</v>
      </c>
      <c r="F88" s="98">
        <v>41.52</v>
      </c>
      <c r="G88" s="98">
        <v>0</v>
      </c>
      <c r="H88" s="98">
        <v>41.52</v>
      </c>
      <c r="I88" s="98">
        <v>0</v>
      </c>
      <c r="J88" s="91">
        <v>0</v>
      </c>
      <c r="K88" s="92">
        <v>0</v>
      </c>
      <c r="L88" s="98">
        <v>0</v>
      </c>
      <c r="M88" s="91">
        <v>0</v>
      </c>
      <c r="N88" s="92">
        <f t="shared" si="2"/>
        <v>0</v>
      </c>
      <c r="O88" s="98">
        <v>0</v>
      </c>
      <c r="P88" s="98">
        <v>0</v>
      </c>
      <c r="Q88" s="98">
        <v>0</v>
      </c>
      <c r="R88" s="91">
        <v>0</v>
      </c>
      <c r="S88" s="92">
        <v>0</v>
      </c>
      <c r="T88" s="91">
        <v>0</v>
      </c>
    </row>
    <row r="89" ht="20.1" customHeight="true" spans="1:20">
      <c r="A89" s="81" t="s">
        <v>36</v>
      </c>
      <c r="B89" s="81" t="s">
        <v>36</v>
      </c>
      <c r="C89" s="81" t="s">
        <v>36</v>
      </c>
      <c r="D89" s="81" t="s">
        <v>36</v>
      </c>
      <c r="E89" s="81" t="s">
        <v>141</v>
      </c>
      <c r="F89" s="98">
        <v>4027.41</v>
      </c>
      <c r="G89" s="98">
        <v>9</v>
      </c>
      <c r="H89" s="98">
        <v>3710.88</v>
      </c>
      <c r="I89" s="98">
        <v>0</v>
      </c>
      <c r="J89" s="91">
        <v>0</v>
      </c>
      <c r="K89" s="92">
        <v>0</v>
      </c>
      <c r="L89" s="98">
        <v>0</v>
      </c>
      <c r="M89" s="91">
        <v>0</v>
      </c>
      <c r="N89" s="92">
        <f t="shared" si="2"/>
        <v>0</v>
      </c>
      <c r="O89" s="98">
        <v>0</v>
      </c>
      <c r="P89" s="98">
        <v>0</v>
      </c>
      <c r="Q89" s="98">
        <v>0</v>
      </c>
      <c r="R89" s="91">
        <v>0</v>
      </c>
      <c r="S89" s="92">
        <v>307.53</v>
      </c>
      <c r="T89" s="91">
        <v>0</v>
      </c>
    </row>
    <row r="90" ht="20.1" customHeight="true" spans="1:20">
      <c r="A90" s="81" t="s">
        <v>36</v>
      </c>
      <c r="B90" s="81" t="s">
        <v>36</v>
      </c>
      <c r="C90" s="81" t="s">
        <v>36</v>
      </c>
      <c r="D90" s="81" t="s">
        <v>36</v>
      </c>
      <c r="E90" s="81" t="s">
        <v>142</v>
      </c>
      <c r="F90" s="98">
        <v>277.47</v>
      </c>
      <c r="G90" s="98">
        <v>0</v>
      </c>
      <c r="H90" s="98">
        <v>277.47</v>
      </c>
      <c r="I90" s="98">
        <v>0</v>
      </c>
      <c r="J90" s="91">
        <v>0</v>
      </c>
      <c r="K90" s="92">
        <v>0</v>
      </c>
      <c r="L90" s="98">
        <v>0</v>
      </c>
      <c r="M90" s="91">
        <v>0</v>
      </c>
      <c r="N90" s="92">
        <f t="shared" si="2"/>
        <v>0</v>
      </c>
      <c r="O90" s="98">
        <v>0</v>
      </c>
      <c r="P90" s="98">
        <v>0</v>
      </c>
      <c r="Q90" s="98">
        <v>0</v>
      </c>
      <c r="R90" s="91">
        <v>0</v>
      </c>
      <c r="S90" s="92">
        <v>0</v>
      </c>
      <c r="T90" s="91">
        <v>0</v>
      </c>
    </row>
    <row r="91" ht="20.1" customHeight="true" spans="1:20">
      <c r="A91" s="81" t="s">
        <v>89</v>
      </c>
      <c r="B91" s="81" t="s">
        <v>90</v>
      </c>
      <c r="C91" s="81" t="s">
        <v>82</v>
      </c>
      <c r="D91" s="81" t="s">
        <v>143</v>
      </c>
      <c r="E91" s="81" t="s">
        <v>91</v>
      </c>
      <c r="F91" s="98">
        <v>10</v>
      </c>
      <c r="G91" s="98">
        <v>0</v>
      </c>
      <c r="H91" s="98">
        <v>10</v>
      </c>
      <c r="I91" s="98">
        <v>0</v>
      </c>
      <c r="J91" s="91">
        <v>0</v>
      </c>
      <c r="K91" s="92">
        <v>0</v>
      </c>
      <c r="L91" s="98">
        <v>0</v>
      </c>
      <c r="M91" s="91">
        <v>0</v>
      </c>
      <c r="N91" s="92">
        <f t="shared" si="2"/>
        <v>0</v>
      </c>
      <c r="O91" s="98">
        <v>0</v>
      </c>
      <c r="P91" s="98">
        <v>0</v>
      </c>
      <c r="Q91" s="98">
        <v>0</v>
      </c>
      <c r="R91" s="91">
        <v>0</v>
      </c>
      <c r="S91" s="92">
        <v>0</v>
      </c>
      <c r="T91" s="91">
        <v>0</v>
      </c>
    </row>
    <row r="92" ht="20.1" customHeight="true" spans="1:20">
      <c r="A92" s="81" t="s">
        <v>92</v>
      </c>
      <c r="B92" s="81" t="s">
        <v>93</v>
      </c>
      <c r="C92" s="81" t="s">
        <v>105</v>
      </c>
      <c r="D92" s="81" t="s">
        <v>143</v>
      </c>
      <c r="E92" s="81" t="s">
        <v>144</v>
      </c>
      <c r="F92" s="98">
        <v>237.21</v>
      </c>
      <c r="G92" s="98">
        <v>0</v>
      </c>
      <c r="H92" s="98">
        <v>237.21</v>
      </c>
      <c r="I92" s="98">
        <v>0</v>
      </c>
      <c r="J92" s="91">
        <v>0</v>
      </c>
      <c r="K92" s="92">
        <v>0</v>
      </c>
      <c r="L92" s="98">
        <v>0</v>
      </c>
      <c r="M92" s="91">
        <v>0</v>
      </c>
      <c r="N92" s="92">
        <f t="shared" si="2"/>
        <v>0</v>
      </c>
      <c r="O92" s="98">
        <v>0</v>
      </c>
      <c r="P92" s="98">
        <v>0</v>
      </c>
      <c r="Q92" s="98">
        <v>0</v>
      </c>
      <c r="R92" s="91">
        <v>0</v>
      </c>
      <c r="S92" s="92">
        <v>0</v>
      </c>
      <c r="T92" s="91">
        <v>0</v>
      </c>
    </row>
    <row r="93" ht="20.1" customHeight="true" spans="1:20">
      <c r="A93" s="81" t="s">
        <v>92</v>
      </c>
      <c r="B93" s="81" t="s">
        <v>100</v>
      </c>
      <c r="C93" s="81" t="s">
        <v>100</v>
      </c>
      <c r="D93" s="81" t="s">
        <v>143</v>
      </c>
      <c r="E93" s="81" t="s">
        <v>102</v>
      </c>
      <c r="F93" s="98">
        <v>9.95</v>
      </c>
      <c r="G93" s="98">
        <v>0</v>
      </c>
      <c r="H93" s="98">
        <v>9.95</v>
      </c>
      <c r="I93" s="98">
        <v>0</v>
      </c>
      <c r="J93" s="91">
        <v>0</v>
      </c>
      <c r="K93" s="92">
        <v>0</v>
      </c>
      <c r="L93" s="98">
        <v>0</v>
      </c>
      <c r="M93" s="91">
        <v>0</v>
      </c>
      <c r="N93" s="92">
        <f t="shared" si="2"/>
        <v>0</v>
      </c>
      <c r="O93" s="98">
        <v>0</v>
      </c>
      <c r="P93" s="98">
        <v>0</v>
      </c>
      <c r="Q93" s="98">
        <v>0</v>
      </c>
      <c r="R93" s="91">
        <v>0</v>
      </c>
      <c r="S93" s="92">
        <v>0</v>
      </c>
      <c r="T93" s="91">
        <v>0</v>
      </c>
    </row>
    <row r="94" ht="20.1" customHeight="true" spans="1:20">
      <c r="A94" s="81" t="s">
        <v>92</v>
      </c>
      <c r="B94" s="81" t="s">
        <v>100</v>
      </c>
      <c r="C94" s="81" t="s">
        <v>130</v>
      </c>
      <c r="D94" s="81" t="s">
        <v>143</v>
      </c>
      <c r="E94" s="81" t="s">
        <v>131</v>
      </c>
      <c r="F94" s="98">
        <v>4.98</v>
      </c>
      <c r="G94" s="98">
        <v>0</v>
      </c>
      <c r="H94" s="98">
        <v>4.98</v>
      </c>
      <c r="I94" s="98">
        <v>0</v>
      </c>
      <c r="J94" s="91">
        <v>0</v>
      </c>
      <c r="K94" s="92">
        <v>0</v>
      </c>
      <c r="L94" s="98">
        <v>0</v>
      </c>
      <c r="M94" s="91">
        <v>0</v>
      </c>
      <c r="N94" s="92">
        <f t="shared" si="2"/>
        <v>0</v>
      </c>
      <c r="O94" s="98">
        <v>0</v>
      </c>
      <c r="P94" s="98">
        <v>0</v>
      </c>
      <c r="Q94" s="98">
        <v>0</v>
      </c>
      <c r="R94" s="91">
        <v>0</v>
      </c>
      <c r="S94" s="92">
        <v>0</v>
      </c>
      <c r="T94" s="91">
        <v>0</v>
      </c>
    </row>
    <row r="95" ht="20.1" customHeight="true" spans="1:20">
      <c r="A95" s="81" t="s">
        <v>104</v>
      </c>
      <c r="B95" s="81" t="s">
        <v>105</v>
      </c>
      <c r="C95" s="81" t="s">
        <v>95</v>
      </c>
      <c r="D95" s="81" t="s">
        <v>143</v>
      </c>
      <c r="E95" s="81" t="s">
        <v>116</v>
      </c>
      <c r="F95" s="98">
        <v>5.6</v>
      </c>
      <c r="G95" s="98">
        <v>0</v>
      </c>
      <c r="H95" s="98">
        <v>5.6</v>
      </c>
      <c r="I95" s="98">
        <v>0</v>
      </c>
      <c r="J95" s="91">
        <v>0</v>
      </c>
      <c r="K95" s="92">
        <v>0</v>
      </c>
      <c r="L95" s="98">
        <v>0</v>
      </c>
      <c r="M95" s="91">
        <v>0</v>
      </c>
      <c r="N95" s="92">
        <f t="shared" si="2"/>
        <v>0</v>
      </c>
      <c r="O95" s="98">
        <v>0</v>
      </c>
      <c r="P95" s="98">
        <v>0</v>
      </c>
      <c r="Q95" s="98">
        <v>0</v>
      </c>
      <c r="R95" s="91">
        <v>0</v>
      </c>
      <c r="S95" s="92">
        <v>0</v>
      </c>
      <c r="T95" s="91">
        <v>0</v>
      </c>
    </row>
    <row r="96" ht="20.1" customHeight="true" spans="1:20">
      <c r="A96" s="81" t="s">
        <v>108</v>
      </c>
      <c r="B96" s="81" t="s">
        <v>95</v>
      </c>
      <c r="C96" s="81" t="s">
        <v>93</v>
      </c>
      <c r="D96" s="81" t="s">
        <v>143</v>
      </c>
      <c r="E96" s="81" t="s">
        <v>109</v>
      </c>
      <c r="F96" s="98">
        <v>7.46</v>
      </c>
      <c r="G96" s="98">
        <v>0</v>
      </c>
      <c r="H96" s="98">
        <v>7.46</v>
      </c>
      <c r="I96" s="98">
        <v>0</v>
      </c>
      <c r="J96" s="91">
        <v>0</v>
      </c>
      <c r="K96" s="92">
        <v>0</v>
      </c>
      <c r="L96" s="98">
        <v>0</v>
      </c>
      <c r="M96" s="91">
        <v>0</v>
      </c>
      <c r="N96" s="92">
        <f t="shared" si="2"/>
        <v>0</v>
      </c>
      <c r="O96" s="98">
        <v>0</v>
      </c>
      <c r="P96" s="98">
        <v>0</v>
      </c>
      <c r="Q96" s="98">
        <v>0</v>
      </c>
      <c r="R96" s="91">
        <v>0</v>
      </c>
      <c r="S96" s="92">
        <v>0</v>
      </c>
      <c r="T96" s="91">
        <v>0</v>
      </c>
    </row>
    <row r="97" ht="20.1" customHeight="true" spans="1:20">
      <c r="A97" s="81" t="s">
        <v>108</v>
      </c>
      <c r="B97" s="81" t="s">
        <v>95</v>
      </c>
      <c r="C97" s="81" t="s">
        <v>82</v>
      </c>
      <c r="D97" s="81" t="s">
        <v>143</v>
      </c>
      <c r="E97" s="81" t="s">
        <v>110</v>
      </c>
      <c r="F97" s="98">
        <v>2.27</v>
      </c>
      <c r="G97" s="98">
        <v>0</v>
      </c>
      <c r="H97" s="98">
        <v>2.27</v>
      </c>
      <c r="I97" s="98">
        <v>0</v>
      </c>
      <c r="J97" s="91">
        <v>0</v>
      </c>
      <c r="K97" s="92">
        <v>0</v>
      </c>
      <c r="L97" s="98">
        <v>0</v>
      </c>
      <c r="M97" s="91">
        <v>0</v>
      </c>
      <c r="N97" s="92">
        <f t="shared" si="2"/>
        <v>0</v>
      </c>
      <c r="O97" s="98">
        <v>0</v>
      </c>
      <c r="P97" s="98">
        <v>0</v>
      </c>
      <c r="Q97" s="98">
        <v>0</v>
      </c>
      <c r="R97" s="91">
        <v>0</v>
      </c>
      <c r="S97" s="92">
        <v>0</v>
      </c>
      <c r="T97" s="91">
        <v>0</v>
      </c>
    </row>
    <row r="98" ht="20.1" customHeight="true" spans="1:20">
      <c r="A98" s="81" t="s">
        <v>36</v>
      </c>
      <c r="B98" s="81" t="s">
        <v>36</v>
      </c>
      <c r="C98" s="81" t="s">
        <v>36</v>
      </c>
      <c r="D98" s="81" t="s">
        <v>36</v>
      </c>
      <c r="E98" s="81" t="s">
        <v>80</v>
      </c>
      <c r="F98" s="98">
        <v>1630</v>
      </c>
      <c r="G98" s="98">
        <v>0</v>
      </c>
      <c r="H98" s="98">
        <v>1630</v>
      </c>
      <c r="I98" s="98">
        <v>0</v>
      </c>
      <c r="J98" s="91">
        <v>0</v>
      </c>
      <c r="K98" s="92">
        <v>0</v>
      </c>
      <c r="L98" s="98">
        <v>0</v>
      </c>
      <c r="M98" s="91">
        <v>0</v>
      </c>
      <c r="N98" s="92">
        <f t="shared" si="2"/>
        <v>0</v>
      </c>
      <c r="O98" s="98">
        <v>0</v>
      </c>
      <c r="P98" s="98">
        <v>0</v>
      </c>
      <c r="Q98" s="98">
        <v>0</v>
      </c>
      <c r="R98" s="91">
        <v>0</v>
      </c>
      <c r="S98" s="92">
        <v>0</v>
      </c>
      <c r="T98" s="91">
        <v>0</v>
      </c>
    </row>
    <row r="99" ht="20.1" customHeight="true" spans="1:20">
      <c r="A99" s="81" t="s">
        <v>81</v>
      </c>
      <c r="B99" s="81" t="s">
        <v>86</v>
      </c>
      <c r="C99" s="81" t="s">
        <v>83</v>
      </c>
      <c r="D99" s="81" t="s">
        <v>145</v>
      </c>
      <c r="E99" s="81" t="s">
        <v>136</v>
      </c>
      <c r="F99" s="98">
        <v>830</v>
      </c>
      <c r="G99" s="98">
        <v>0</v>
      </c>
      <c r="H99" s="98">
        <v>830</v>
      </c>
      <c r="I99" s="98">
        <v>0</v>
      </c>
      <c r="J99" s="91">
        <v>0</v>
      </c>
      <c r="K99" s="92">
        <v>0</v>
      </c>
      <c r="L99" s="98">
        <v>0</v>
      </c>
      <c r="M99" s="91">
        <v>0</v>
      </c>
      <c r="N99" s="92">
        <f t="shared" si="2"/>
        <v>0</v>
      </c>
      <c r="O99" s="98">
        <v>0</v>
      </c>
      <c r="P99" s="98">
        <v>0</v>
      </c>
      <c r="Q99" s="98">
        <v>0</v>
      </c>
      <c r="R99" s="91">
        <v>0</v>
      </c>
      <c r="S99" s="92">
        <v>0</v>
      </c>
      <c r="T99" s="91">
        <v>0</v>
      </c>
    </row>
    <row r="100" ht="20.1" customHeight="true" spans="1:20">
      <c r="A100" s="81" t="s">
        <v>92</v>
      </c>
      <c r="B100" s="81" t="s">
        <v>93</v>
      </c>
      <c r="C100" s="81" t="s">
        <v>83</v>
      </c>
      <c r="D100" s="81" t="s">
        <v>145</v>
      </c>
      <c r="E100" s="81" t="s">
        <v>99</v>
      </c>
      <c r="F100" s="98">
        <v>800</v>
      </c>
      <c r="G100" s="98">
        <v>0</v>
      </c>
      <c r="H100" s="98">
        <v>800</v>
      </c>
      <c r="I100" s="98">
        <v>0</v>
      </c>
      <c r="J100" s="91">
        <v>0</v>
      </c>
      <c r="K100" s="92">
        <v>0</v>
      </c>
      <c r="L100" s="98">
        <v>0</v>
      </c>
      <c r="M100" s="91">
        <v>0</v>
      </c>
      <c r="N100" s="92">
        <f t="shared" si="2"/>
        <v>0</v>
      </c>
      <c r="O100" s="98">
        <v>0</v>
      </c>
      <c r="P100" s="98">
        <v>0</v>
      </c>
      <c r="Q100" s="98">
        <v>0</v>
      </c>
      <c r="R100" s="91">
        <v>0</v>
      </c>
      <c r="S100" s="92">
        <v>0</v>
      </c>
      <c r="T100" s="91">
        <v>0</v>
      </c>
    </row>
    <row r="101" ht="20.1" customHeight="true" spans="1:20">
      <c r="A101" s="81" t="s">
        <v>36</v>
      </c>
      <c r="B101" s="81" t="s">
        <v>36</v>
      </c>
      <c r="C101" s="81" t="s">
        <v>36</v>
      </c>
      <c r="D101" s="81" t="s">
        <v>36</v>
      </c>
      <c r="E101" s="81" t="s">
        <v>146</v>
      </c>
      <c r="F101" s="98">
        <v>170.65</v>
      </c>
      <c r="G101" s="98">
        <v>0</v>
      </c>
      <c r="H101" s="98">
        <v>170.65</v>
      </c>
      <c r="I101" s="98">
        <v>0</v>
      </c>
      <c r="J101" s="91">
        <v>0</v>
      </c>
      <c r="K101" s="92">
        <v>0</v>
      </c>
      <c r="L101" s="98">
        <v>0</v>
      </c>
      <c r="M101" s="91">
        <v>0</v>
      </c>
      <c r="N101" s="92">
        <f t="shared" si="2"/>
        <v>0</v>
      </c>
      <c r="O101" s="98">
        <v>0</v>
      </c>
      <c r="P101" s="98">
        <v>0</v>
      </c>
      <c r="Q101" s="98">
        <v>0</v>
      </c>
      <c r="R101" s="91">
        <v>0</v>
      </c>
      <c r="S101" s="92">
        <v>0</v>
      </c>
      <c r="T101" s="91">
        <v>0</v>
      </c>
    </row>
    <row r="102" ht="20.1" customHeight="true" spans="1:20">
      <c r="A102" s="81" t="s">
        <v>92</v>
      </c>
      <c r="B102" s="81" t="s">
        <v>93</v>
      </c>
      <c r="C102" s="81" t="s">
        <v>90</v>
      </c>
      <c r="D102" s="81" t="s">
        <v>147</v>
      </c>
      <c r="E102" s="81" t="s">
        <v>98</v>
      </c>
      <c r="F102" s="98">
        <v>2</v>
      </c>
      <c r="G102" s="98">
        <v>0</v>
      </c>
      <c r="H102" s="98">
        <v>2</v>
      </c>
      <c r="I102" s="98">
        <v>0</v>
      </c>
      <c r="J102" s="91">
        <v>0</v>
      </c>
      <c r="K102" s="92">
        <v>0</v>
      </c>
      <c r="L102" s="98">
        <v>0</v>
      </c>
      <c r="M102" s="91">
        <v>0</v>
      </c>
      <c r="N102" s="92">
        <f t="shared" si="2"/>
        <v>0</v>
      </c>
      <c r="O102" s="98">
        <v>0</v>
      </c>
      <c r="P102" s="98">
        <v>0</v>
      </c>
      <c r="Q102" s="98">
        <v>0</v>
      </c>
      <c r="R102" s="91">
        <v>0</v>
      </c>
      <c r="S102" s="92">
        <v>0</v>
      </c>
      <c r="T102" s="91">
        <v>0</v>
      </c>
    </row>
    <row r="103" ht="20.1" customHeight="true" spans="1:20">
      <c r="A103" s="81" t="s">
        <v>92</v>
      </c>
      <c r="B103" s="81" t="s">
        <v>93</v>
      </c>
      <c r="C103" s="81" t="s">
        <v>83</v>
      </c>
      <c r="D103" s="81" t="s">
        <v>147</v>
      </c>
      <c r="E103" s="81" t="s">
        <v>99</v>
      </c>
      <c r="F103" s="98">
        <v>135.84</v>
      </c>
      <c r="G103" s="98">
        <v>0</v>
      </c>
      <c r="H103" s="98">
        <v>135.84</v>
      </c>
      <c r="I103" s="98">
        <v>0</v>
      </c>
      <c r="J103" s="91">
        <v>0</v>
      </c>
      <c r="K103" s="92">
        <v>0</v>
      </c>
      <c r="L103" s="98">
        <v>0</v>
      </c>
      <c r="M103" s="91">
        <v>0</v>
      </c>
      <c r="N103" s="92">
        <f t="shared" ref="N103:N134" si="3">SUM(O103:R103)</f>
        <v>0</v>
      </c>
      <c r="O103" s="98">
        <v>0</v>
      </c>
      <c r="P103" s="98">
        <v>0</v>
      </c>
      <c r="Q103" s="98">
        <v>0</v>
      </c>
      <c r="R103" s="91">
        <v>0</v>
      </c>
      <c r="S103" s="92">
        <v>0</v>
      </c>
      <c r="T103" s="91">
        <v>0</v>
      </c>
    </row>
    <row r="104" ht="20.1" customHeight="true" spans="1:20">
      <c r="A104" s="81" t="s">
        <v>92</v>
      </c>
      <c r="B104" s="81" t="s">
        <v>100</v>
      </c>
      <c r="C104" s="81" t="s">
        <v>100</v>
      </c>
      <c r="D104" s="81" t="s">
        <v>147</v>
      </c>
      <c r="E104" s="81" t="s">
        <v>102</v>
      </c>
      <c r="F104" s="98">
        <v>8.6</v>
      </c>
      <c r="G104" s="98">
        <v>0</v>
      </c>
      <c r="H104" s="98">
        <v>8.6</v>
      </c>
      <c r="I104" s="98">
        <v>0</v>
      </c>
      <c r="J104" s="91">
        <v>0</v>
      </c>
      <c r="K104" s="92">
        <v>0</v>
      </c>
      <c r="L104" s="98">
        <v>0</v>
      </c>
      <c r="M104" s="91">
        <v>0</v>
      </c>
      <c r="N104" s="92">
        <f t="shared" si="3"/>
        <v>0</v>
      </c>
      <c r="O104" s="98">
        <v>0</v>
      </c>
      <c r="P104" s="98">
        <v>0</v>
      </c>
      <c r="Q104" s="98">
        <v>0</v>
      </c>
      <c r="R104" s="91">
        <v>0</v>
      </c>
      <c r="S104" s="92">
        <v>0</v>
      </c>
      <c r="T104" s="91">
        <v>0</v>
      </c>
    </row>
    <row r="105" ht="20.1" customHeight="true" spans="1:20">
      <c r="A105" s="81" t="s">
        <v>92</v>
      </c>
      <c r="B105" s="81" t="s">
        <v>100</v>
      </c>
      <c r="C105" s="81" t="s">
        <v>130</v>
      </c>
      <c r="D105" s="81" t="s">
        <v>147</v>
      </c>
      <c r="E105" s="81" t="s">
        <v>131</v>
      </c>
      <c r="F105" s="98">
        <v>4.3</v>
      </c>
      <c r="G105" s="98">
        <v>0</v>
      </c>
      <c r="H105" s="98">
        <v>4.3</v>
      </c>
      <c r="I105" s="98">
        <v>0</v>
      </c>
      <c r="J105" s="91">
        <v>0</v>
      </c>
      <c r="K105" s="92">
        <v>0</v>
      </c>
      <c r="L105" s="98">
        <v>0</v>
      </c>
      <c r="M105" s="91">
        <v>0</v>
      </c>
      <c r="N105" s="92">
        <f t="shared" si="3"/>
        <v>0</v>
      </c>
      <c r="O105" s="98">
        <v>0</v>
      </c>
      <c r="P105" s="98">
        <v>0</v>
      </c>
      <c r="Q105" s="98">
        <v>0</v>
      </c>
      <c r="R105" s="91">
        <v>0</v>
      </c>
      <c r="S105" s="92">
        <v>0</v>
      </c>
      <c r="T105" s="91">
        <v>0</v>
      </c>
    </row>
    <row r="106" ht="20.1" customHeight="true" spans="1:20">
      <c r="A106" s="81" t="s">
        <v>104</v>
      </c>
      <c r="B106" s="81" t="s">
        <v>105</v>
      </c>
      <c r="C106" s="81" t="s">
        <v>95</v>
      </c>
      <c r="D106" s="81" t="s">
        <v>147</v>
      </c>
      <c r="E106" s="81" t="s">
        <v>116</v>
      </c>
      <c r="F106" s="98">
        <v>8.48</v>
      </c>
      <c r="G106" s="98">
        <v>0</v>
      </c>
      <c r="H106" s="98">
        <v>8.48</v>
      </c>
      <c r="I106" s="98">
        <v>0</v>
      </c>
      <c r="J106" s="91">
        <v>0</v>
      </c>
      <c r="K106" s="92">
        <v>0</v>
      </c>
      <c r="L106" s="98">
        <v>0</v>
      </c>
      <c r="M106" s="91">
        <v>0</v>
      </c>
      <c r="N106" s="92">
        <f t="shared" si="3"/>
        <v>0</v>
      </c>
      <c r="O106" s="98">
        <v>0</v>
      </c>
      <c r="P106" s="98">
        <v>0</v>
      </c>
      <c r="Q106" s="98">
        <v>0</v>
      </c>
      <c r="R106" s="91">
        <v>0</v>
      </c>
      <c r="S106" s="92">
        <v>0</v>
      </c>
      <c r="T106" s="91">
        <v>0</v>
      </c>
    </row>
    <row r="107" ht="20.1" customHeight="true" spans="1:20">
      <c r="A107" s="81" t="s">
        <v>108</v>
      </c>
      <c r="B107" s="81" t="s">
        <v>95</v>
      </c>
      <c r="C107" s="81" t="s">
        <v>93</v>
      </c>
      <c r="D107" s="81" t="s">
        <v>147</v>
      </c>
      <c r="E107" s="81" t="s">
        <v>109</v>
      </c>
      <c r="F107" s="98">
        <v>7.8</v>
      </c>
      <c r="G107" s="98">
        <v>0</v>
      </c>
      <c r="H107" s="98">
        <v>7.8</v>
      </c>
      <c r="I107" s="98">
        <v>0</v>
      </c>
      <c r="J107" s="91">
        <v>0</v>
      </c>
      <c r="K107" s="92">
        <v>0</v>
      </c>
      <c r="L107" s="98">
        <v>0</v>
      </c>
      <c r="M107" s="91">
        <v>0</v>
      </c>
      <c r="N107" s="92">
        <f t="shared" si="3"/>
        <v>0</v>
      </c>
      <c r="O107" s="98">
        <v>0</v>
      </c>
      <c r="P107" s="98">
        <v>0</v>
      </c>
      <c r="Q107" s="98">
        <v>0</v>
      </c>
      <c r="R107" s="91">
        <v>0</v>
      </c>
      <c r="S107" s="92">
        <v>0</v>
      </c>
      <c r="T107" s="91">
        <v>0</v>
      </c>
    </row>
    <row r="108" ht="20.1" customHeight="true" spans="1:20">
      <c r="A108" s="81" t="s">
        <v>108</v>
      </c>
      <c r="B108" s="81" t="s">
        <v>95</v>
      </c>
      <c r="C108" s="81" t="s">
        <v>82</v>
      </c>
      <c r="D108" s="81" t="s">
        <v>147</v>
      </c>
      <c r="E108" s="81" t="s">
        <v>110</v>
      </c>
      <c r="F108" s="98">
        <v>3.63</v>
      </c>
      <c r="G108" s="98">
        <v>0</v>
      </c>
      <c r="H108" s="98">
        <v>3.63</v>
      </c>
      <c r="I108" s="98">
        <v>0</v>
      </c>
      <c r="J108" s="91">
        <v>0</v>
      </c>
      <c r="K108" s="92">
        <v>0</v>
      </c>
      <c r="L108" s="98">
        <v>0</v>
      </c>
      <c r="M108" s="91">
        <v>0</v>
      </c>
      <c r="N108" s="92">
        <f t="shared" si="3"/>
        <v>0</v>
      </c>
      <c r="O108" s="98">
        <v>0</v>
      </c>
      <c r="P108" s="98">
        <v>0</v>
      </c>
      <c r="Q108" s="98">
        <v>0</v>
      </c>
      <c r="R108" s="91">
        <v>0</v>
      </c>
      <c r="S108" s="92">
        <v>0</v>
      </c>
      <c r="T108" s="91">
        <v>0</v>
      </c>
    </row>
    <row r="109" ht="20.1" customHeight="true" spans="1:20">
      <c r="A109" s="81" t="s">
        <v>36</v>
      </c>
      <c r="B109" s="81" t="s">
        <v>36</v>
      </c>
      <c r="C109" s="81" t="s">
        <v>36</v>
      </c>
      <c r="D109" s="81" t="s">
        <v>36</v>
      </c>
      <c r="E109" s="81" t="s">
        <v>148</v>
      </c>
      <c r="F109" s="98">
        <v>306.8</v>
      </c>
      <c r="G109" s="98">
        <v>0</v>
      </c>
      <c r="H109" s="98">
        <v>306.8</v>
      </c>
      <c r="I109" s="98">
        <v>0</v>
      </c>
      <c r="J109" s="91">
        <v>0</v>
      </c>
      <c r="K109" s="92">
        <v>0</v>
      </c>
      <c r="L109" s="98">
        <v>0</v>
      </c>
      <c r="M109" s="91">
        <v>0</v>
      </c>
      <c r="N109" s="92">
        <f t="shared" si="3"/>
        <v>0</v>
      </c>
      <c r="O109" s="98">
        <v>0</v>
      </c>
      <c r="P109" s="98">
        <v>0</v>
      </c>
      <c r="Q109" s="98">
        <v>0</v>
      </c>
      <c r="R109" s="91">
        <v>0</v>
      </c>
      <c r="S109" s="92">
        <v>0</v>
      </c>
      <c r="T109" s="91">
        <v>0</v>
      </c>
    </row>
    <row r="110" ht="20.1" customHeight="true" spans="1:20">
      <c r="A110" s="81" t="s">
        <v>89</v>
      </c>
      <c r="B110" s="81" t="s">
        <v>90</v>
      </c>
      <c r="C110" s="81" t="s">
        <v>82</v>
      </c>
      <c r="D110" s="81" t="s">
        <v>149</v>
      </c>
      <c r="E110" s="81" t="s">
        <v>91</v>
      </c>
      <c r="F110" s="98">
        <v>46</v>
      </c>
      <c r="G110" s="98">
        <v>0</v>
      </c>
      <c r="H110" s="98">
        <v>46</v>
      </c>
      <c r="I110" s="98">
        <v>0</v>
      </c>
      <c r="J110" s="91">
        <v>0</v>
      </c>
      <c r="K110" s="92">
        <v>0</v>
      </c>
      <c r="L110" s="98">
        <v>0</v>
      </c>
      <c r="M110" s="91">
        <v>0</v>
      </c>
      <c r="N110" s="92">
        <f t="shared" si="3"/>
        <v>0</v>
      </c>
      <c r="O110" s="98">
        <v>0</v>
      </c>
      <c r="P110" s="98">
        <v>0</v>
      </c>
      <c r="Q110" s="98">
        <v>0</v>
      </c>
      <c r="R110" s="91">
        <v>0</v>
      </c>
      <c r="S110" s="92">
        <v>0</v>
      </c>
      <c r="T110" s="91">
        <v>0</v>
      </c>
    </row>
    <row r="111" ht="20.1" customHeight="true" spans="1:20">
      <c r="A111" s="81" t="s">
        <v>92</v>
      </c>
      <c r="B111" s="81" t="s">
        <v>93</v>
      </c>
      <c r="C111" s="81" t="s">
        <v>90</v>
      </c>
      <c r="D111" s="81" t="s">
        <v>149</v>
      </c>
      <c r="E111" s="81" t="s">
        <v>98</v>
      </c>
      <c r="F111" s="98">
        <v>4.9</v>
      </c>
      <c r="G111" s="98">
        <v>0</v>
      </c>
      <c r="H111" s="98">
        <v>4.9</v>
      </c>
      <c r="I111" s="98">
        <v>0</v>
      </c>
      <c r="J111" s="91">
        <v>0</v>
      </c>
      <c r="K111" s="92">
        <v>0</v>
      </c>
      <c r="L111" s="98">
        <v>0</v>
      </c>
      <c r="M111" s="91">
        <v>0</v>
      </c>
      <c r="N111" s="92">
        <f t="shared" si="3"/>
        <v>0</v>
      </c>
      <c r="O111" s="98">
        <v>0</v>
      </c>
      <c r="P111" s="98">
        <v>0</v>
      </c>
      <c r="Q111" s="98">
        <v>0</v>
      </c>
      <c r="R111" s="91">
        <v>0</v>
      </c>
      <c r="S111" s="92">
        <v>0</v>
      </c>
      <c r="T111" s="91">
        <v>0</v>
      </c>
    </row>
    <row r="112" ht="20.1" customHeight="true" spans="1:20">
      <c r="A112" s="81" t="s">
        <v>92</v>
      </c>
      <c r="B112" s="81" t="s">
        <v>93</v>
      </c>
      <c r="C112" s="81" t="s">
        <v>83</v>
      </c>
      <c r="D112" s="81" t="s">
        <v>149</v>
      </c>
      <c r="E112" s="81" t="s">
        <v>99</v>
      </c>
      <c r="F112" s="98">
        <v>198.69</v>
      </c>
      <c r="G112" s="98">
        <v>0</v>
      </c>
      <c r="H112" s="98">
        <v>198.69</v>
      </c>
      <c r="I112" s="98">
        <v>0</v>
      </c>
      <c r="J112" s="91">
        <v>0</v>
      </c>
      <c r="K112" s="92">
        <v>0</v>
      </c>
      <c r="L112" s="98">
        <v>0</v>
      </c>
      <c r="M112" s="91">
        <v>0</v>
      </c>
      <c r="N112" s="92">
        <f t="shared" si="3"/>
        <v>0</v>
      </c>
      <c r="O112" s="98">
        <v>0</v>
      </c>
      <c r="P112" s="98">
        <v>0</v>
      </c>
      <c r="Q112" s="98">
        <v>0</v>
      </c>
      <c r="R112" s="91">
        <v>0</v>
      </c>
      <c r="S112" s="92">
        <v>0</v>
      </c>
      <c r="T112" s="91">
        <v>0</v>
      </c>
    </row>
    <row r="113" ht="20.1" customHeight="true" spans="1:20">
      <c r="A113" s="81" t="s">
        <v>92</v>
      </c>
      <c r="B113" s="81" t="s">
        <v>100</v>
      </c>
      <c r="C113" s="81" t="s">
        <v>95</v>
      </c>
      <c r="D113" s="81" t="s">
        <v>149</v>
      </c>
      <c r="E113" s="81" t="s">
        <v>150</v>
      </c>
      <c r="F113" s="98">
        <v>0.6</v>
      </c>
      <c r="G113" s="98">
        <v>0</v>
      </c>
      <c r="H113" s="98">
        <v>0.6</v>
      </c>
      <c r="I113" s="98">
        <v>0</v>
      </c>
      <c r="J113" s="91">
        <v>0</v>
      </c>
      <c r="K113" s="92">
        <v>0</v>
      </c>
      <c r="L113" s="98">
        <v>0</v>
      </c>
      <c r="M113" s="91">
        <v>0</v>
      </c>
      <c r="N113" s="92">
        <f t="shared" si="3"/>
        <v>0</v>
      </c>
      <c r="O113" s="98">
        <v>0</v>
      </c>
      <c r="P113" s="98">
        <v>0</v>
      </c>
      <c r="Q113" s="98">
        <v>0</v>
      </c>
      <c r="R113" s="91">
        <v>0</v>
      </c>
      <c r="S113" s="92">
        <v>0</v>
      </c>
      <c r="T113" s="91">
        <v>0</v>
      </c>
    </row>
    <row r="114" ht="20.1" customHeight="true" spans="1:20">
      <c r="A114" s="81" t="s">
        <v>92</v>
      </c>
      <c r="B114" s="81" t="s">
        <v>100</v>
      </c>
      <c r="C114" s="81" t="s">
        <v>100</v>
      </c>
      <c r="D114" s="81" t="s">
        <v>149</v>
      </c>
      <c r="E114" s="81" t="s">
        <v>102</v>
      </c>
      <c r="F114" s="98">
        <v>16.35</v>
      </c>
      <c r="G114" s="98">
        <v>0</v>
      </c>
      <c r="H114" s="98">
        <v>16.35</v>
      </c>
      <c r="I114" s="98">
        <v>0</v>
      </c>
      <c r="J114" s="91">
        <v>0</v>
      </c>
      <c r="K114" s="92">
        <v>0</v>
      </c>
      <c r="L114" s="98">
        <v>0</v>
      </c>
      <c r="M114" s="91">
        <v>0</v>
      </c>
      <c r="N114" s="92">
        <f t="shared" si="3"/>
        <v>0</v>
      </c>
      <c r="O114" s="98">
        <v>0</v>
      </c>
      <c r="P114" s="98">
        <v>0</v>
      </c>
      <c r="Q114" s="98">
        <v>0</v>
      </c>
      <c r="R114" s="91">
        <v>0</v>
      </c>
      <c r="S114" s="92">
        <v>0</v>
      </c>
      <c r="T114" s="91">
        <v>0</v>
      </c>
    </row>
    <row r="115" ht="20.1" customHeight="true" spans="1:20">
      <c r="A115" s="81" t="s">
        <v>92</v>
      </c>
      <c r="B115" s="81" t="s">
        <v>100</v>
      </c>
      <c r="C115" s="81" t="s">
        <v>130</v>
      </c>
      <c r="D115" s="81" t="s">
        <v>149</v>
      </c>
      <c r="E115" s="81" t="s">
        <v>131</v>
      </c>
      <c r="F115" s="98">
        <v>8.17</v>
      </c>
      <c r="G115" s="98">
        <v>0</v>
      </c>
      <c r="H115" s="98">
        <v>8.17</v>
      </c>
      <c r="I115" s="98">
        <v>0</v>
      </c>
      <c r="J115" s="91">
        <v>0</v>
      </c>
      <c r="K115" s="92">
        <v>0</v>
      </c>
      <c r="L115" s="98">
        <v>0</v>
      </c>
      <c r="M115" s="91">
        <v>0</v>
      </c>
      <c r="N115" s="92">
        <f t="shared" si="3"/>
        <v>0</v>
      </c>
      <c r="O115" s="98">
        <v>0</v>
      </c>
      <c r="P115" s="98">
        <v>0</v>
      </c>
      <c r="Q115" s="98">
        <v>0</v>
      </c>
      <c r="R115" s="91">
        <v>0</v>
      </c>
      <c r="S115" s="92">
        <v>0</v>
      </c>
      <c r="T115" s="91">
        <v>0</v>
      </c>
    </row>
    <row r="116" ht="20.1" customHeight="true" spans="1:20">
      <c r="A116" s="81" t="s">
        <v>104</v>
      </c>
      <c r="B116" s="81" t="s">
        <v>105</v>
      </c>
      <c r="C116" s="81" t="s">
        <v>95</v>
      </c>
      <c r="D116" s="81" t="s">
        <v>149</v>
      </c>
      <c r="E116" s="81" t="s">
        <v>116</v>
      </c>
      <c r="F116" s="98">
        <v>14.52</v>
      </c>
      <c r="G116" s="98">
        <v>0</v>
      </c>
      <c r="H116" s="98">
        <v>14.52</v>
      </c>
      <c r="I116" s="98">
        <v>0</v>
      </c>
      <c r="J116" s="91">
        <v>0</v>
      </c>
      <c r="K116" s="92">
        <v>0</v>
      </c>
      <c r="L116" s="98">
        <v>0</v>
      </c>
      <c r="M116" s="91">
        <v>0</v>
      </c>
      <c r="N116" s="92">
        <f t="shared" si="3"/>
        <v>0</v>
      </c>
      <c r="O116" s="98">
        <v>0</v>
      </c>
      <c r="P116" s="98">
        <v>0</v>
      </c>
      <c r="Q116" s="98">
        <v>0</v>
      </c>
      <c r="R116" s="91">
        <v>0</v>
      </c>
      <c r="S116" s="92">
        <v>0</v>
      </c>
      <c r="T116" s="91">
        <v>0</v>
      </c>
    </row>
    <row r="117" ht="20.1" customHeight="true" spans="1:20">
      <c r="A117" s="81" t="s">
        <v>108</v>
      </c>
      <c r="B117" s="81" t="s">
        <v>95</v>
      </c>
      <c r="C117" s="81" t="s">
        <v>93</v>
      </c>
      <c r="D117" s="81" t="s">
        <v>149</v>
      </c>
      <c r="E117" s="81" t="s">
        <v>109</v>
      </c>
      <c r="F117" s="98">
        <v>15</v>
      </c>
      <c r="G117" s="98">
        <v>0</v>
      </c>
      <c r="H117" s="98">
        <v>15</v>
      </c>
      <c r="I117" s="98">
        <v>0</v>
      </c>
      <c r="J117" s="91">
        <v>0</v>
      </c>
      <c r="K117" s="92">
        <v>0</v>
      </c>
      <c r="L117" s="98">
        <v>0</v>
      </c>
      <c r="M117" s="91">
        <v>0</v>
      </c>
      <c r="N117" s="92">
        <f t="shared" si="3"/>
        <v>0</v>
      </c>
      <c r="O117" s="98">
        <v>0</v>
      </c>
      <c r="P117" s="98">
        <v>0</v>
      </c>
      <c r="Q117" s="98">
        <v>0</v>
      </c>
      <c r="R117" s="91">
        <v>0</v>
      </c>
      <c r="S117" s="92">
        <v>0</v>
      </c>
      <c r="T117" s="91">
        <v>0</v>
      </c>
    </row>
    <row r="118" ht="20.1" customHeight="true" spans="1:20">
      <c r="A118" s="81" t="s">
        <v>108</v>
      </c>
      <c r="B118" s="81" t="s">
        <v>95</v>
      </c>
      <c r="C118" s="81" t="s">
        <v>82</v>
      </c>
      <c r="D118" s="81" t="s">
        <v>149</v>
      </c>
      <c r="E118" s="81" t="s">
        <v>110</v>
      </c>
      <c r="F118" s="98">
        <v>2.57</v>
      </c>
      <c r="G118" s="98">
        <v>0</v>
      </c>
      <c r="H118" s="98">
        <v>2.57</v>
      </c>
      <c r="I118" s="98">
        <v>0</v>
      </c>
      <c r="J118" s="91">
        <v>0</v>
      </c>
      <c r="K118" s="92">
        <v>0</v>
      </c>
      <c r="L118" s="98">
        <v>0</v>
      </c>
      <c r="M118" s="91">
        <v>0</v>
      </c>
      <c r="N118" s="92">
        <f t="shared" si="3"/>
        <v>0</v>
      </c>
      <c r="O118" s="98">
        <v>0</v>
      </c>
      <c r="P118" s="98">
        <v>0</v>
      </c>
      <c r="Q118" s="98">
        <v>0</v>
      </c>
      <c r="R118" s="91">
        <v>0</v>
      </c>
      <c r="S118" s="92">
        <v>0</v>
      </c>
      <c r="T118" s="91">
        <v>0</v>
      </c>
    </row>
    <row r="119" ht="20.1" customHeight="true" spans="1:20">
      <c r="A119" s="81" t="s">
        <v>36</v>
      </c>
      <c r="B119" s="81" t="s">
        <v>36</v>
      </c>
      <c r="C119" s="81" t="s">
        <v>36</v>
      </c>
      <c r="D119" s="81" t="s">
        <v>36</v>
      </c>
      <c r="E119" s="81" t="s">
        <v>151</v>
      </c>
      <c r="F119" s="98">
        <v>197.46</v>
      </c>
      <c r="G119" s="98">
        <v>9</v>
      </c>
      <c r="H119" s="98">
        <v>188.46</v>
      </c>
      <c r="I119" s="98">
        <v>0</v>
      </c>
      <c r="J119" s="91">
        <v>0</v>
      </c>
      <c r="K119" s="92">
        <v>0</v>
      </c>
      <c r="L119" s="98">
        <v>0</v>
      </c>
      <c r="M119" s="91">
        <v>0</v>
      </c>
      <c r="N119" s="92">
        <f t="shared" si="3"/>
        <v>0</v>
      </c>
      <c r="O119" s="98">
        <v>0</v>
      </c>
      <c r="P119" s="98">
        <v>0</v>
      </c>
      <c r="Q119" s="98">
        <v>0</v>
      </c>
      <c r="R119" s="91">
        <v>0</v>
      </c>
      <c r="S119" s="92">
        <v>0</v>
      </c>
      <c r="T119" s="91">
        <v>0</v>
      </c>
    </row>
    <row r="120" ht="20.1" customHeight="true" spans="1:20">
      <c r="A120" s="81" t="s">
        <v>92</v>
      </c>
      <c r="B120" s="81" t="s">
        <v>93</v>
      </c>
      <c r="C120" s="81" t="s">
        <v>90</v>
      </c>
      <c r="D120" s="81" t="s">
        <v>152</v>
      </c>
      <c r="E120" s="81" t="s">
        <v>98</v>
      </c>
      <c r="F120" s="98">
        <v>8</v>
      </c>
      <c r="G120" s="98">
        <v>0</v>
      </c>
      <c r="H120" s="98">
        <v>8</v>
      </c>
      <c r="I120" s="98">
        <v>0</v>
      </c>
      <c r="J120" s="91">
        <v>0</v>
      </c>
      <c r="K120" s="92">
        <v>0</v>
      </c>
      <c r="L120" s="98">
        <v>0</v>
      </c>
      <c r="M120" s="91">
        <v>0</v>
      </c>
      <c r="N120" s="92">
        <f t="shared" si="3"/>
        <v>0</v>
      </c>
      <c r="O120" s="98">
        <v>0</v>
      </c>
      <c r="P120" s="98">
        <v>0</v>
      </c>
      <c r="Q120" s="98">
        <v>0</v>
      </c>
      <c r="R120" s="91">
        <v>0</v>
      </c>
      <c r="S120" s="92">
        <v>0</v>
      </c>
      <c r="T120" s="91">
        <v>0</v>
      </c>
    </row>
    <row r="121" ht="20.1" customHeight="true" spans="1:20">
      <c r="A121" s="81" t="s">
        <v>92</v>
      </c>
      <c r="B121" s="81" t="s">
        <v>93</v>
      </c>
      <c r="C121" s="81" t="s">
        <v>83</v>
      </c>
      <c r="D121" s="81" t="s">
        <v>152</v>
      </c>
      <c r="E121" s="81" t="s">
        <v>99</v>
      </c>
      <c r="F121" s="98">
        <v>177.9</v>
      </c>
      <c r="G121" s="98">
        <v>9</v>
      </c>
      <c r="H121" s="98">
        <v>168.9</v>
      </c>
      <c r="I121" s="98">
        <v>0</v>
      </c>
      <c r="J121" s="91">
        <v>0</v>
      </c>
      <c r="K121" s="92">
        <v>0</v>
      </c>
      <c r="L121" s="98">
        <v>0</v>
      </c>
      <c r="M121" s="91">
        <v>0</v>
      </c>
      <c r="N121" s="92">
        <f t="shared" si="3"/>
        <v>0</v>
      </c>
      <c r="O121" s="98">
        <v>0</v>
      </c>
      <c r="P121" s="98">
        <v>0</v>
      </c>
      <c r="Q121" s="98">
        <v>0</v>
      </c>
      <c r="R121" s="91">
        <v>0</v>
      </c>
      <c r="S121" s="92">
        <v>0</v>
      </c>
      <c r="T121" s="91">
        <v>0</v>
      </c>
    </row>
    <row r="122" ht="20.1" customHeight="true" spans="1:20">
      <c r="A122" s="81" t="s">
        <v>92</v>
      </c>
      <c r="B122" s="81" t="s">
        <v>100</v>
      </c>
      <c r="C122" s="81" t="s">
        <v>100</v>
      </c>
      <c r="D122" s="81" t="s">
        <v>152</v>
      </c>
      <c r="E122" s="81" t="s">
        <v>102</v>
      </c>
      <c r="F122" s="98">
        <v>4.11</v>
      </c>
      <c r="G122" s="98">
        <v>0</v>
      </c>
      <c r="H122" s="98">
        <v>4.11</v>
      </c>
      <c r="I122" s="98">
        <v>0</v>
      </c>
      <c r="J122" s="91">
        <v>0</v>
      </c>
      <c r="K122" s="92">
        <v>0</v>
      </c>
      <c r="L122" s="98">
        <v>0</v>
      </c>
      <c r="M122" s="91">
        <v>0</v>
      </c>
      <c r="N122" s="92">
        <f t="shared" si="3"/>
        <v>0</v>
      </c>
      <c r="O122" s="98">
        <v>0</v>
      </c>
      <c r="P122" s="98">
        <v>0</v>
      </c>
      <c r="Q122" s="98">
        <v>0</v>
      </c>
      <c r="R122" s="91">
        <v>0</v>
      </c>
      <c r="S122" s="92">
        <v>0</v>
      </c>
      <c r="T122" s="91">
        <v>0</v>
      </c>
    </row>
    <row r="123" ht="20.1" customHeight="true" spans="1:20">
      <c r="A123" s="81" t="s">
        <v>92</v>
      </c>
      <c r="B123" s="81" t="s">
        <v>100</v>
      </c>
      <c r="C123" s="81" t="s">
        <v>130</v>
      </c>
      <c r="D123" s="81" t="s">
        <v>152</v>
      </c>
      <c r="E123" s="81" t="s">
        <v>131</v>
      </c>
      <c r="F123" s="98">
        <v>2.06</v>
      </c>
      <c r="G123" s="98">
        <v>0</v>
      </c>
      <c r="H123" s="98">
        <v>2.06</v>
      </c>
      <c r="I123" s="98">
        <v>0</v>
      </c>
      <c r="J123" s="91">
        <v>0</v>
      </c>
      <c r="K123" s="92">
        <v>0</v>
      </c>
      <c r="L123" s="98">
        <v>0</v>
      </c>
      <c r="M123" s="91">
        <v>0</v>
      </c>
      <c r="N123" s="92">
        <f t="shared" si="3"/>
        <v>0</v>
      </c>
      <c r="O123" s="98">
        <v>0</v>
      </c>
      <c r="P123" s="98">
        <v>0</v>
      </c>
      <c r="Q123" s="98">
        <v>0</v>
      </c>
      <c r="R123" s="91">
        <v>0</v>
      </c>
      <c r="S123" s="92">
        <v>0</v>
      </c>
      <c r="T123" s="91">
        <v>0</v>
      </c>
    </row>
    <row r="124" ht="20.1" customHeight="true" spans="1:20">
      <c r="A124" s="81" t="s">
        <v>104</v>
      </c>
      <c r="B124" s="81" t="s">
        <v>105</v>
      </c>
      <c r="C124" s="81" t="s">
        <v>95</v>
      </c>
      <c r="D124" s="81" t="s">
        <v>152</v>
      </c>
      <c r="E124" s="81" t="s">
        <v>116</v>
      </c>
      <c r="F124" s="98">
        <v>2.31</v>
      </c>
      <c r="G124" s="98">
        <v>0</v>
      </c>
      <c r="H124" s="98">
        <v>2.31</v>
      </c>
      <c r="I124" s="98">
        <v>0</v>
      </c>
      <c r="J124" s="91">
        <v>0</v>
      </c>
      <c r="K124" s="92">
        <v>0</v>
      </c>
      <c r="L124" s="98">
        <v>0</v>
      </c>
      <c r="M124" s="91">
        <v>0</v>
      </c>
      <c r="N124" s="92">
        <f t="shared" si="3"/>
        <v>0</v>
      </c>
      <c r="O124" s="98">
        <v>0</v>
      </c>
      <c r="P124" s="98">
        <v>0</v>
      </c>
      <c r="Q124" s="98">
        <v>0</v>
      </c>
      <c r="R124" s="91">
        <v>0</v>
      </c>
      <c r="S124" s="92">
        <v>0</v>
      </c>
      <c r="T124" s="91">
        <v>0</v>
      </c>
    </row>
    <row r="125" ht="20.1" customHeight="true" spans="1:20">
      <c r="A125" s="81" t="s">
        <v>108</v>
      </c>
      <c r="B125" s="81" t="s">
        <v>95</v>
      </c>
      <c r="C125" s="81" t="s">
        <v>93</v>
      </c>
      <c r="D125" s="81" t="s">
        <v>152</v>
      </c>
      <c r="E125" s="81" t="s">
        <v>109</v>
      </c>
      <c r="F125" s="98">
        <v>3.08</v>
      </c>
      <c r="G125" s="98">
        <v>0</v>
      </c>
      <c r="H125" s="98">
        <v>3.08</v>
      </c>
      <c r="I125" s="98">
        <v>0</v>
      </c>
      <c r="J125" s="91">
        <v>0</v>
      </c>
      <c r="K125" s="92">
        <v>0</v>
      </c>
      <c r="L125" s="98">
        <v>0</v>
      </c>
      <c r="M125" s="91">
        <v>0</v>
      </c>
      <c r="N125" s="92">
        <f t="shared" si="3"/>
        <v>0</v>
      </c>
      <c r="O125" s="98">
        <v>0</v>
      </c>
      <c r="P125" s="98">
        <v>0</v>
      </c>
      <c r="Q125" s="98">
        <v>0</v>
      </c>
      <c r="R125" s="91">
        <v>0</v>
      </c>
      <c r="S125" s="92">
        <v>0</v>
      </c>
      <c r="T125" s="91">
        <v>0</v>
      </c>
    </row>
    <row r="126" ht="20.1" customHeight="true" spans="1:20">
      <c r="A126" s="81" t="s">
        <v>36</v>
      </c>
      <c r="B126" s="81" t="s">
        <v>36</v>
      </c>
      <c r="C126" s="81" t="s">
        <v>36</v>
      </c>
      <c r="D126" s="81" t="s">
        <v>36</v>
      </c>
      <c r="E126" s="81" t="s">
        <v>153</v>
      </c>
      <c r="F126" s="98">
        <v>253.57</v>
      </c>
      <c r="G126" s="98">
        <v>0</v>
      </c>
      <c r="H126" s="98">
        <v>253.57</v>
      </c>
      <c r="I126" s="98">
        <v>0</v>
      </c>
      <c r="J126" s="91">
        <v>0</v>
      </c>
      <c r="K126" s="92">
        <v>0</v>
      </c>
      <c r="L126" s="98">
        <v>0</v>
      </c>
      <c r="M126" s="91">
        <v>0</v>
      </c>
      <c r="N126" s="92">
        <f t="shared" si="3"/>
        <v>0</v>
      </c>
      <c r="O126" s="98">
        <v>0</v>
      </c>
      <c r="P126" s="98">
        <v>0</v>
      </c>
      <c r="Q126" s="98">
        <v>0</v>
      </c>
      <c r="R126" s="91">
        <v>0</v>
      </c>
      <c r="S126" s="92">
        <v>0</v>
      </c>
      <c r="T126" s="91">
        <v>0</v>
      </c>
    </row>
    <row r="127" ht="20.1" customHeight="true" spans="1:20">
      <c r="A127" s="81" t="s">
        <v>89</v>
      </c>
      <c r="B127" s="81" t="s">
        <v>90</v>
      </c>
      <c r="C127" s="81" t="s">
        <v>82</v>
      </c>
      <c r="D127" s="81" t="s">
        <v>154</v>
      </c>
      <c r="E127" s="81" t="s">
        <v>91</v>
      </c>
      <c r="F127" s="98">
        <v>3.83</v>
      </c>
      <c r="G127" s="98">
        <v>0</v>
      </c>
      <c r="H127" s="98">
        <v>3.83</v>
      </c>
      <c r="I127" s="98">
        <v>0</v>
      </c>
      <c r="J127" s="91">
        <v>0</v>
      </c>
      <c r="K127" s="92">
        <v>0</v>
      </c>
      <c r="L127" s="98">
        <v>0</v>
      </c>
      <c r="M127" s="91">
        <v>0</v>
      </c>
      <c r="N127" s="92">
        <f t="shared" si="3"/>
        <v>0</v>
      </c>
      <c r="O127" s="98">
        <v>0</v>
      </c>
      <c r="P127" s="98">
        <v>0</v>
      </c>
      <c r="Q127" s="98">
        <v>0</v>
      </c>
      <c r="R127" s="91">
        <v>0</v>
      </c>
      <c r="S127" s="92">
        <v>0</v>
      </c>
      <c r="T127" s="91">
        <v>0</v>
      </c>
    </row>
    <row r="128" ht="20.1" customHeight="true" spans="1:20">
      <c r="A128" s="81" t="s">
        <v>92</v>
      </c>
      <c r="B128" s="81" t="s">
        <v>93</v>
      </c>
      <c r="C128" s="81" t="s">
        <v>90</v>
      </c>
      <c r="D128" s="81" t="s">
        <v>154</v>
      </c>
      <c r="E128" s="81" t="s">
        <v>98</v>
      </c>
      <c r="F128" s="98">
        <v>4.88</v>
      </c>
      <c r="G128" s="98">
        <v>0</v>
      </c>
      <c r="H128" s="98">
        <v>4.88</v>
      </c>
      <c r="I128" s="98">
        <v>0</v>
      </c>
      <c r="J128" s="91">
        <v>0</v>
      </c>
      <c r="K128" s="92">
        <v>0</v>
      </c>
      <c r="L128" s="98">
        <v>0</v>
      </c>
      <c r="M128" s="91">
        <v>0</v>
      </c>
      <c r="N128" s="92">
        <f t="shared" si="3"/>
        <v>0</v>
      </c>
      <c r="O128" s="98">
        <v>0</v>
      </c>
      <c r="P128" s="98">
        <v>0</v>
      </c>
      <c r="Q128" s="98">
        <v>0</v>
      </c>
      <c r="R128" s="91">
        <v>0</v>
      </c>
      <c r="S128" s="92">
        <v>0</v>
      </c>
      <c r="T128" s="91">
        <v>0</v>
      </c>
    </row>
    <row r="129" ht="20.1" customHeight="true" spans="1:20">
      <c r="A129" s="81" t="s">
        <v>92</v>
      </c>
      <c r="B129" s="81" t="s">
        <v>93</v>
      </c>
      <c r="C129" s="81" t="s">
        <v>155</v>
      </c>
      <c r="D129" s="81" t="s">
        <v>154</v>
      </c>
      <c r="E129" s="81" t="s">
        <v>156</v>
      </c>
      <c r="F129" s="98">
        <v>169.13</v>
      </c>
      <c r="G129" s="98">
        <v>0</v>
      </c>
      <c r="H129" s="98">
        <v>169.13</v>
      </c>
      <c r="I129" s="98">
        <v>0</v>
      </c>
      <c r="J129" s="91">
        <v>0</v>
      </c>
      <c r="K129" s="92">
        <v>0</v>
      </c>
      <c r="L129" s="98">
        <v>0</v>
      </c>
      <c r="M129" s="91">
        <v>0</v>
      </c>
      <c r="N129" s="92">
        <f t="shared" si="3"/>
        <v>0</v>
      </c>
      <c r="O129" s="98">
        <v>0</v>
      </c>
      <c r="P129" s="98">
        <v>0</v>
      </c>
      <c r="Q129" s="98">
        <v>0</v>
      </c>
      <c r="R129" s="91">
        <v>0</v>
      </c>
      <c r="S129" s="92">
        <v>0</v>
      </c>
      <c r="T129" s="91">
        <v>0</v>
      </c>
    </row>
    <row r="130" ht="20.1" customHeight="true" spans="1:20">
      <c r="A130" s="81" t="s">
        <v>92</v>
      </c>
      <c r="B130" s="81" t="s">
        <v>93</v>
      </c>
      <c r="C130" s="81" t="s">
        <v>83</v>
      </c>
      <c r="D130" s="81" t="s">
        <v>154</v>
      </c>
      <c r="E130" s="81" t="s">
        <v>99</v>
      </c>
      <c r="F130" s="98">
        <v>10</v>
      </c>
      <c r="G130" s="98">
        <v>0</v>
      </c>
      <c r="H130" s="98">
        <v>10</v>
      </c>
      <c r="I130" s="98">
        <v>0</v>
      </c>
      <c r="J130" s="91">
        <v>0</v>
      </c>
      <c r="K130" s="92">
        <v>0</v>
      </c>
      <c r="L130" s="98">
        <v>0</v>
      </c>
      <c r="M130" s="91">
        <v>0</v>
      </c>
      <c r="N130" s="92">
        <f t="shared" si="3"/>
        <v>0</v>
      </c>
      <c r="O130" s="98">
        <v>0</v>
      </c>
      <c r="P130" s="98">
        <v>0</v>
      </c>
      <c r="Q130" s="98">
        <v>0</v>
      </c>
      <c r="R130" s="91">
        <v>0</v>
      </c>
      <c r="S130" s="92">
        <v>0</v>
      </c>
      <c r="T130" s="91">
        <v>0</v>
      </c>
    </row>
    <row r="131" ht="20.1" customHeight="true" spans="1:20">
      <c r="A131" s="81" t="s">
        <v>92</v>
      </c>
      <c r="B131" s="81" t="s">
        <v>100</v>
      </c>
      <c r="C131" s="81" t="s">
        <v>100</v>
      </c>
      <c r="D131" s="81" t="s">
        <v>154</v>
      </c>
      <c r="E131" s="81" t="s">
        <v>102</v>
      </c>
      <c r="F131" s="98">
        <v>17.05</v>
      </c>
      <c r="G131" s="98">
        <v>0</v>
      </c>
      <c r="H131" s="98">
        <v>17.05</v>
      </c>
      <c r="I131" s="98">
        <v>0</v>
      </c>
      <c r="J131" s="91">
        <v>0</v>
      </c>
      <c r="K131" s="92">
        <v>0</v>
      </c>
      <c r="L131" s="98">
        <v>0</v>
      </c>
      <c r="M131" s="91">
        <v>0</v>
      </c>
      <c r="N131" s="92">
        <f t="shared" si="3"/>
        <v>0</v>
      </c>
      <c r="O131" s="98">
        <v>0</v>
      </c>
      <c r="P131" s="98">
        <v>0</v>
      </c>
      <c r="Q131" s="98">
        <v>0</v>
      </c>
      <c r="R131" s="91">
        <v>0</v>
      </c>
      <c r="S131" s="92">
        <v>0</v>
      </c>
      <c r="T131" s="91">
        <v>0</v>
      </c>
    </row>
    <row r="132" ht="20.1" customHeight="true" spans="1:20">
      <c r="A132" s="81" t="s">
        <v>92</v>
      </c>
      <c r="B132" s="81" t="s">
        <v>100</v>
      </c>
      <c r="C132" s="81" t="s">
        <v>130</v>
      </c>
      <c r="D132" s="81" t="s">
        <v>154</v>
      </c>
      <c r="E132" s="81" t="s">
        <v>131</v>
      </c>
      <c r="F132" s="98">
        <v>8.53</v>
      </c>
      <c r="G132" s="98">
        <v>0</v>
      </c>
      <c r="H132" s="98">
        <v>8.53</v>
      </c>
      <c r="I132" s="98">
        <v>0</v>
      </c>
      <c r="J132" s="91">
        <v>0</v>
      </c>
      <c r="K132" s="92">
        <v>0</v>
      </c>
      <c r="L132" s="98">
        <v>0</v>
      </c>
      <c r="M132" s="91">
        <v>0</v>
      </c>
      <c r="N132" s="92">
        <f t="shared" si="3"/>
        <v>0</v>
      </c>
      <c r="O132" s="98">
        <v>0</v>
      </c>
      <c r="P132" s="98">
        <v>0</v>
      </c>
      <c r="Q132" s="98">
        <v>0</v>
      </c>
      <c r="R132" s="91">
        <v>0</v>
      </c>
      <c r="S132" s="92">
        <v>0</v>
      </c>
      <c r="T132" s="91">
        <v>0</v>
      </c>
    </row>
    <row r="133" ht="20.1" customHeight="true" spans="1:20">
      <c r="A133" s="81" t="s">
        <v>104</v>
      </c>
      <c r="B133" s="81" t="s">
        <v>105</v>
      </c>
      <c r="C133" s="81" t="s">
        <v>95</v>
      </c>
      <c r="D133" s="81" t="s">
        <v>154</v>
      </c>
      <c r="E133" s="81" t="s">
        <v>116</v>
      </c>
      <c r="F133" s="98">
        <v>10.59</v>
      </c>
      <c r="G133" s="98">
        <v>0</v>
      </c>
      <c r="H133" s="98">
        <v>10.59</v>
      </c>
      <c r="I133" s="98">
        <v>0</v>
      </c>
      <c r="J133" s="91">
        <v>0</v>
      </c>
      <c r="K133" s="92">
        <v>0</v>
      </c>
      <c r="L133" s="98">
        <v>0</v>
      </c>
      <c r="M133" s="91">
        <v>0</v>
      </c>
      <c r="N133" s="92">
        <f t="shared" si="3"/>
        <v>0</v>
      </c>
      <c r="O133" s="98">
        <v>0</v>
      </c>
      <c r="P133" s="98">
        <v>0</v>
      </c>
      <c r="Q133" s="98">
        <v>0</v>
      </c>
      <c r="R133" s="91">
        <v>0</v>
      </c>
      <c r="S133" s="92">
        <v>0</v>
      </c>
      <c r="T133" s="91">
        <v>0</v>
      </c>
    </row>
    <row r="134" ht="20.1" customHeight="true" spans="1:20">
      <c r="A134" s="81" t="s">
        <v>108</v>
      </c>
      <c r="B134" s="81" t="s">
        <v>95</v>
      </c>
      <c r="C134" s="81" t="s">
        <v>93</v>
      </c>
      <c r="D134" s="81" t="s">
        <v>154</v>
      </c>
      <c r="E134" s="81" t="s">
        <v>109</v>
      </c>
      <c r="F134" s="98">
        <v>17.02</v>
      </c>
      <c r="G134" s="98">
        <v>0</v>
      </c>
      <c r="H134" s="98">
        <v>17.02</v>
      </c>
      <c r="I134" s="98">
        <v>0</v>
      </c>
      <c r="J134" s="91">
        <v>0</v>
      </c>
      <c r="K134" s="92">
        <v>0</v>
      </c>
      <c r="L134" s="98">
        <v>0</v>
      </c>
      <c r="M134" s="91">
        <v>0</v>
      </c>
      <c r="N134" s="92">
        <f t="shared" si="3"/>
        <v>0</v>
      </c>
      <c r="O134" s="98">
        <v>0</v>
      </c>
      <c r="P134" s="98">
        <v>0</v>
      </c>
      <c r="Q134" s="98">
        <v>0</v>
      </c>
      <c r="R134" s="91">
        <v>0</v>
      </c>
      <c r="S134" s="92">
        <v>0</v>
      </c>
      <c r="T134" s="91">
        <v>0</v>
      </c>
    </row>
    <row r="135" ht="20.1" customHeight="true" spans="1:20">
      <c r="A135" s="81" t="s">
        <v>108</v>
      </c>
      <c r="B135" s="81" t="s">
        <v>95</v>
      </c>
      <c r="C135" s="81" t="s">
        <v>82</v>
      </c>
      <c r="D135" s="81" t="s">
        <v>154</v>
      </c>
      <c r="E135" s="81" t="s">
        <v>110</v>
      </c>
      <c r="F135" s="98">
        <v>12.54</v>
      </c>
      <c r="G135" s="98">
        <v>0</v>
      </c>
      <c r="H135" s="98">
        <v>12.54</v>
      </c>
      <c r="I135" s="98">
        <v>0</v>
      </c>
      <c r="J135" s="91">
        <v>0</v>
      </c>
      <c r="K135" s="92">
        <v>0</v>
      </c>
      <c r="L135" s="98">
        <v>0</v>
      </c>
      <c r="M135" s="91">
        <v>0</v>
      </c>
      <c r="N135" s="92">
        <f t="shared" ref="N135:N161" si="4">SUM(O135:R135)</f>
        <v>0</v>
      </c>
      <c r="O135" s="98">
        <v>0</v>
      </c>
      <c r="P135" s="98">
        <v>0</v>
      </c>
      <c r="Q135" s="98">
        <v>0</v>
      </c>
      <c r="R135" s="91">
        <v>0</v>
      </c>
      <c r="S135" s="92">
        <v>0</v>
      </c>
      <c r="T135" s="91">
        <v>0</v>
      </c>
    </row>
    <row r="136" ht="20.1" customHeight="true" spans="1:20">
      <c r="A136" s="81" t="s">
        <v>36</v>
      </c>
      <c r="B136" s="81" t="s">
        <v>36</v>
      </c>
      <c r="C136" s="81" t="s">
        <v>36</v>
      </c>
      <c r="D136" s="81" t="s">
        <v>36</v>
      </c>
      <c r="E136" s="81" t="s">
        <v>157</v>
      </c>
      <c r="F136" s="98">
        <v>849.02</v>
      </c>
      <c r="G136" s="98">
        <v>0</v>
      </c>
      <c r="H136" s="98">
        <v>541.49</v>
      </c>
      <c r="I136" s="98">
        <v>0</v>
      </c>
      <c r="J136" s="91">
        <v>0</v>
      </c>
      <c r="K136" s="92">
        <v>0</v>
      </c>
      <c r="L136" s="98">
        <v>0</v>
      </c>
      <c r="M136" s="91">
        <v>0</v>
      </c>
      <c r="N136" s="92">
        <f t="shared" si="4"/>
        <v>0</v>
      </c>
      <c r="O136" s="98">
        <v>0</v>
      </c>
      <c r="P136" s="98">
        <v>0</v>
      </c>
      <c r="Q136" s="98">
        <v>0</v>
      </c>
      <c r="R136" s="91">
        <v>0</v>
      </c>
      <c r="S136" s="92">
        <v>307.53</v>
      </c>
      <c r="T136" s="91">
        <v>0</v>
      </c>
    </row>
    <row r="137" ht="20.1" customHeight="true" spans="1:20">
      <c r="A137" s="81" t="s">
        <v>81</v>
      </c>
      <c r="B137" s="81" t="s">
        <v>86</v>
      </c>
      <c r="C137" s="81" t="s">
        <v>83</v>
      </c>
      <c r="D137" s="81" t="s">
        <v>158</v>
      </c>
      <c r="E137" s="81" t="s">
        <v>136</v>
      </c>
      <c r="F137" s="98">
        <v>690.6</v>
      </c>
      <c r="G137" s="98">
        <v>0</v>
      </c>
      <c r="H137" s="98">
        <v>391.5</v>
      </c>
      <c r="I137" s="98">
        <v>0</v>
      </c>
      <c r="J137" s="91">
        <v>0</v>
      </c>
      <c r="K137" s="92">
        <v>0</v>
      </c>
      <c r="L137" s="98">
        <v>0</v>
      </c>
      <c r="M137" s="91">
        <v>0</v>
      </c>
      <c r="N137" s="92">
        <f t="shared" si="4"/>
        <v>0</v>
      </c>
      <c r="O137" s="98">
        <v>0</v>
      </c>
      <c r="P137" s="98">
        <v>0</v>
      </c>
      <c r="Q137" s="98">
        <v>0</v>
      </c>
      <c r="R137" s="91">
        <v>0</v>
      </c>
      <c r="S137" s="92">
        <v>299.1</v>
      </c>
      <c r="T137" s="91">
        <v>0</v>
      </c>
    </row>
    <row r="138" ht="20.1" customHeight="true" spans="1:20">
      <c r="A138" s="81" t="s">
        <v>159</v>
      </c>
      <c r="B138" s="81" t="s">
        <v>100</v>
      </c>
      <c r="C138" s="81" t="s">
        <v>93</v>
      </c>
      <c r="D138" s="81" t="s">
        <v>158</v>
      </c>
      <c r="E138" s="81" t="s">
        <v>160</v>
      </c>
      <c r="F138" s="98">
        <v>103.18</v>
      </c>
      <c r="G138" s="98">
        <v>0</v>
      </c>
      <c r="H138" s="98">
        <v>94.75</v>
      </c>
      <c r="I138" s="98">
        <v>0</v>
      </c>
      <c r="J138" s="91">
        <v>0</v>
      </c>
      <c r="K138" s="92">
        <v>0</v>
      </c>
      <c r="L138" s="98">
        <v>0</v>
      </c>
      <c r="M138" s="91">
        <v>0</v>
      </c>
      <c r="N138" s="92">
        <f t="shared" si="4"/>
        <v>0</v>
      </c>
      <c r="O138" s="98">
        <v>0</v>
      </c>
      <c r="P138" s="98">
        <v>0</v>
      </c>
      <c r="Q138" s="98">
        <v>0</v>
      </c>
      <c r="R138" s="91">
        <v>0</v>
      </c>
      <c r="S138" s="92">
        <v>8.43</v>
      </c>
      <c r="T138" s="91">
        <v>0</v>
      </c>
    </row>
    <row r="139" ht="20.1" customHeight="true" spans="1:20">
      <c r="A139" s="81" t="s">
        <v>92</v>
      </c>
      <c r="B139" s="81" t="s">
        <v>100</v>
      </c>
      <c r="C139" s="81" t="s">
        <v>100</v>
      </c>
      <c r="D139" s="81" t="s">
        <v>158</v>
      </c>
      <c r="E139" s="81" t="s">
        <v>102</v>
      </c>
      <c r="F139" s="98">
        <v>14.17</v>
      </c>
      <c r="G139" s="98">
        <v>0</v>
      </c>
      <c r="H139" s="98">
        <v>14.17</v>
      </c>
      <c r="I139" s="98">
        <v>0</v>
      </c>
      <c r="J139" s="91">
        <v>0</v>
      </c>
      <c r="K139" s="92">
        <v>0</v>
      </c>
      <c r="L139" s="98">
        <v>0</v>
      </c>
      <c r="M139" s="91">
        <v>0</v>
      </c>
      <c r="N139" s="92">
        <f t="shared" si="4"/>
        <v>0</v>
      </c>
      <c r="O139" s="98">
        <v>0</v>
      </c>
      <c r="P139" s="98">
        <v>0</v>
      </c>
      <c r="Q139" s="98">
        <v>0</v>
      </c>
      <c r="R139" s="91">
        <v>0</v>
      </c>
      <c r="S139" s="92">
        <v>0</v>
      </c>
      <c r="T139" s="91">
        <v>0</v>
      </c>
    </row>
    <row r="140" ht="20.1" customHeight="true" spans="1:20">
      <c r="A140" s="81" t="s">
        <v>92</v>
      </c>
      <c r="B140" s="81" t="s">
        <v>100</v>
      </c>
      <c r="C140" s="81" t="s">
        <v>130</v>
      </c>
      <c r="D140" s="81" t="s">
        <v>158</v>
      </c>
      <c r="E140" s="81" t="s">
        <v>131</v>
      </c>
      <c r="F140" s="98">
        <v>7.09</v>
      </c>
      <c r="G140" s="98">
        <v>0</v>
      </c>
      <c r="H140" s="98">
        <v>7.09</v>
      </c>
      <c r="I140" s="98">
        <v>0</v>
      </c>
      <c r="J140" s="91">
        <v>0</v>
      </c>
      <c r="K140" s="92">
        <v>0</v>
      </c>
      <c r="L140" s="98">
        <v>0</v>
      </c>
      <c r="M140" s="91">
        <v>0</v>
      </c>
      <c r="N140" s="92">
        <f t="shared" si="4"/>
        <v>0</v>
      </c>
      <c r="O140" s="98">
        <v>0</v>
      </c>
      <c r="P140" s="98">
        <v>0</v>
      </c>
      <c r="Q140" s="98">
        <v>0</v>
      </c>
      <c r="R140" s="91">
        <v>0</v>
      </c>
      <c r="S140" s="92">
        <v>0</v>
      </c>
      <c r="T140" s="91">
        <v>0</v>
      </c>
    </row>
    <row r="141" ht="20.1" customHeight="true" spans="1:20">
      <c r="A141" s="81" t="s">
        <v>104</v>
      </c>
      <c r="B141" s="81" t="s">
        <v>105</v>
      </c>
      <c r="C141" s="81" t="s">
        <v>95</v>
      </c>
      <c r="D141" s="81" t="s">
        <v>158</v>
      </c>
      <c r="E141" s="81" t="s">
        <v>116</v>
      </c>
      <c r="F141" s="98">
        <v>7.96</v>
      </c>
      <c r="G141" s="98">
        <v>0</v>
      </c>
      <c r="H141" s="98">
        <v>7.96</v>
      </c>
      <c r="I141" s="98">
        <v>0</v>
      </c>
      <c r="J141" s="91">
        <v>0</v>
      </c>
      <c r="K141" s="92">
        <v>0</v>
      </c>
      <c r="L141" s="98">
        <v>0</v>
      </c>
      <c r="M141" s="91">
        <v>0</v>
      </c>
      <c r="N141" s="92">
        <f t="shared" si="4"/>
        <v>0</v>
      </c>
      <c r="O141" s="98">
        <v>0</v>
      </c>
      <c r="P141" s="98">
        <v>0</v>
      </c>
      <c r="Q141" s="98">
        <v>0</v>
      </c>
      <c r="R141" s="91">
        <v>0</v>
      </c>
      <c r="S141" s="92">
        <v>0</v>
      </c>
      <c r="T141" s="91">
        <v>0</v>
      </c>
    </row>
    <row r="142" ht="20.1" customHeight="true" spans="1:20">
      <c r="A142" s="81" t="s">
        <v>108</v>
      </c>
      <c r="B142" s="81" t="s">
        <v>95</v>
      </c>
      <c r="C142" s="81" t="s">
        <v>93</v>
      </c>
      <c r="D142" s="81" t="s">
        <v>158</v>
      </c>
      <c r="E142" s="81" t="s">
        <v>109</v>
      </c>
      <c r="F142" s="98">
        <v>11.54</v>
      </c>
      <c r="G142" s="98">
        <v>0</v>
      </c>
      <c r="H142" s="98">
        <v>11.54</v>
      </c>
      <c r="I142" s="98">
        <v>0</v>
      </c>
      <c r="J142" s="91">
        <v>0</v>
      </c>
      <c r="K142" s="92">
        <v>0</v>
      </c>
      <c r="L142" s="98">
        <v>0</v>
      </c>
      <c r="M142" s="91">
        <v>0</v>
      </c>
      <c r="N142" s="92">
        <f t="shared" si="4"/>
        <v>0</v>
      </c>
      <c r="O142" s="98">
        <v>0</v>
      </c>
      <c r="P142" s="98">
        <v>0</v>
      </c>
      <c r="Q142" s="98">
        <v>0</v>
      </c>
      <c r="R142" s="91">
        <v>0</v>
      </c>
      <c r="S142" s="92">
        <v>0</v>
      </c>
      <c r="T142" s="91">
        <v>0</v>
      </c>
    </row>
    <row r="143" ht="20.1" customHeight="true" spans="1:20">
      <c r="A143" s="81" t="s">
        <v>108</v>
      </c>
      <c r="B143" s="81" t="s">
        <v>95</v>
      </c>
      <c r="C143" s="81" t="s">
        <v>82</v>
      </c>
      <c r="D143" s="81" t="s">
        <v>158</v>
      </c>
      <c r="E143" s="81" t="s">
        <v>110</v>
      </c>
      <c r="F143" s="98">
        <v>14.48</v>
      </c>
      <c r="G143" s="98">
        <v>0</v>
      </c>
      <c r="H143" s="98">
        <v>14.48</v>
      </c>
      <c r="I143" s="98">
        <v>0</v>
      </c>
      <c r="J143" s="91">
        <v>0</v>
      </c>
      <c r="K143" s="92">
        <v>0</v>
      </c>
      <c r="L143" s="98">
        <v>0</v>
      </c>
      <c r="M143" s="91">
        <v>0</v>
      </c>
      <c r="N143" s="92">
        <f t="shared" si="4"/>
        <v>0</v>
      </c>
      <c r="O143" s="98">
        <v>0</v>
      </c>
      <c r="P143" s="98">
        <v>0</v>
      </c>
      <c r="Q143" s="98">
        <v>0</v>
      </c>
      <c r="R143" s="91">
        <v>0</v>
      </c>
      <c r="S143" s="92">
        <v>0</v>
      </c>
      <c r="T143" s="91">
        <v>0</v>
      </c>
    </row>
    <row r="144" ht="20.1" customHeight="true" spans="1:20">
      <c r="A144" s="81" t="s">
        <v>36</v>
      </c>
      <c r="B144" s="81" t="s">
        <v>36</v>
      </c>
      <c r="C144" s="81" t="s">
        <v>36</v>
      </c>
      <c r="D144" s="81" t="s">
        <v>36</v>
      </c>
      <c r="E144" s="81" t="s">
        <v>161</v>
      </c>
      <c r="F144" s="98">
        <v>342.44</v>
      </c>
      <c r="G144" s="98">
        <v>0</v>
      </c>
      <c r="H144" s="98">
        <v>342.44</v>
      </c>
      <c r="I144" s="98">
        <v>0</v>
      </c>
      <c r="J144" s="91">
        <v>0</v>
      </c>
      <c r="K144" s="92">
        <v>0</v>
      </c>
      <c r="L144" s="98">
        <v>0</v>
      </c>
      <c r="M144" s="91">
        <v>0</v>
      </c>
      <c r="N144" s="92">
        <f t="shared" si="4"/>
        <v>0</v>
      </c>
      <c r="O144" s="98">
        <v>0</v>
      </c>
      <c r="P144" s="98">
        <v>0</v>
      </c>
      <c r="Q144" s="98">
        <v>0</v>
      </c>
      <c r="R144" s="91">
        <v>0</v>
      </c>
      <c r="S144" s="92">
        <v>0</v>
      </c>
      <c r="T144" s="91">
        <v>0</v>
      </c>
    </row>
    <row r="145" ht="20.1" customHeight="true" spans="1:20">
      <c r="A145" s="81" t="s">
        <v>89</v>
      </c>
      <c r="B145" s="81" t="s">
        <v>90</v>
      </c>
      <c r="C145" s="81" t="s">
        <v>82</v>
      </c>
      <c r="D145" s="81" t="s">
        <v>162</v>
      </c>
      <c r="E145" s="81" t="s">
        <v>91</v>
      </c>
      <c r="F145" s="98">
        <v>12</v>
      </c>
      <c r="G145" s="98">
        <v>0</v>
      </c>
      <c r="H145" s="98">
        <v>12</v>
      </c>
      <c r="I145" s="98">
        <v>0</v>
      </c>
      <c r="J145" s="91">
        <v>0</v>
      </c>
      <c r="K145" s="92">
        <v>0</v>
      </c>
      <c r="L145" s="98">
        <v>0</v>
      </c>
      <c r="M145" s="91">
        <v>0</v>
      </c>
      <c r="N145" s="92">
        <f t="shared" si="4"/>
        <v>0</v>
      </c>
      <c r="O145" s="98">
        <v>0</v>
      </c>
      <c r="P145" s="98">
        <v>0</v>
      </c>
      <c r="Q145" s="98">
        <v>0</v>
      </c>
      <c r="R145" s="91">
        <v>0</v>
      </c>
      <c r="S145" s="92">
        <v>0</v>
      </c>
      <c r="T145" s="91">
        <v>0</v>
      </c>
    </row>
    <row r="146" ht="20.1" customHeight="true" spans="1:20">
      <c r="A146" s="81" t="s">
        <v>92</v>
      </c>
      <c r="B146" s="81" t="s">
        <v>93</v>
      </c>
      <c r="C146" s="81" t="s">
        <v>90</v>
      </c>
      <c r="D146" s="81" t="s">
        <v>162</v>
      </c>
      <c r="E146" s="81" t="s">
        <v>98</v>
      </c>
      <c r="F146" s="98">
        <v>3</v>
      </c>
      <c r="G146" s="98">
        <v>0</v>
      </c>
      <c r="H146" s="98">
        <v>3</v>
      </c>
      <c r="I146" s="98">
        <v>0</v>
      </c>
      <c r="J146" s="91">
        <v>0</v>
      </c>
      <c r="K146" s="92">
        <v>0</v>
      </c>
      <c r="L146" s="98">
        <v>0</v>
      </c>
      <c r="M146" s="91">
        <v>0</v>
      </c>
      <c r="N146" s="92">
        <f t="shared" si="4"/>
        <v>0</v>
      </c>
      <c r="O146" s="98">
        <v>0</v>
      </c>
      <c r="P146" s="98">
        <v>0</v>
      </c>
      <c r="Q146" s="98">
        <v>0</v>
      </c>
      <c r="R146" s="91">
        <v>0</v>
      </c>
      <c r="S146" s="92">
        <v>0</v>
      </c>
      <c r="T146" s="91">
        <v>0</v>
      </c>
    </row>
    <row r="147" ht="20.1" customHeight="true" spans="1:20">
      <c r="A147" s="81" t="s">
        <v>92</v>
      </c>
      <c r="B147" s="81" t="s">
        <v>93</v>
      </c>
      <c r="C147" s="81" t="s">
        <v>83</v>
      </c>
      <c r="D147" s="81" t="s">
        <v>162</v>
      </c>
      <c r="E147" s="81" t="s">
        <v>99</v>
      </c>
      <c r="F147" s="98">
        <v>302.8</v>
      </c>
      <c r="G147" s="98">
        <v>0</v>
      </c>
      <c r="H147" s="98">
        <v>302.8</v>
      </c>
      <c r="I147" s="98">
        <v>0</v>
      </c>
      <c r="J147" s="91">
        <v>0</v>
      </c>
      <c r="K147" s="92">
        <v>0</v>
      </c>
      <c r="L147" s="98">
        <v>0</v>
      </c>
      <c r="M147" s="91">
        <v>0</v>
      </c>
      <c r="N147" s="92">
        <f t="shared" si="4"/>
        <v>0</v>
      </c>
      <c r="O147" s="98">
        <v>0</v>
      </c>
      <c r="P147" s="98">
        <v>0</v>
      </c>
      <c r="Q147" s="98">
        <v>0</v>
      </c>
      <c r="R147" s="91">
        <v>0</v>
      </c>
      <c r="S147" s="92">
        <v>0</v>
      </c>
      <c r="T147" s="91">
        <v>0</v>
      </c>
    </row>
    <row r="148" ht="20.1" customHeight="true" spans="1:20">
      <c r="A148" s="81" t="s">
        <v>92</v>
      </c>
      <c r="B148" s="81" t="s">
        <v>100</v>
      </c>
      <c r="C148" s="81" t="s">
        <v>100</v>
      </c>
      <c r="D148" s="81" t="s">
        <v>162</v>
      </c>
      <c r="E148" s="81" t="s">
        <v>102</v>
      </c>
      <c r="F148" s="98">
        <v>8.4</v>
      </c>
      <c r="G148" s="98">
        <v>0</v>
      </c>
      <c r="H148" s="98">
        <v>8.4</v>
      </c>
      <c r="I148" s="98">
        <v>0</v>
      </c>
      <c r="J148" s="91">
        <v>0</v>
      </c>
      <c r="K148" s="92">
        <v>0</v>
      </c>
      <c r="L148" s="98">
        <v>0</v>
      </c>
      <c r="M148" s="91">
        <v>0</v>
      </c>
      <c r="N148" s="92">
        <f t="shared" si="4"/>
        <v>0</v>
      </c>
      <c r="O148" s="98">
        <v>0</v>
      </c>
      <c r="P148" s="98">
        <v>0</v>
      </c>
      <c r="Q148" s="98">
        <v>0</v>
      </c>
      <c r="R148" s="91">
        <v>0</v>
      </c>
      <c r="S148" s="92">
        <v>0</v>
      </c>
      <c r="T148" s="91">
        <v>0</v>
      </c>
    </row>
    <row r="149" ht="20.1" customHeight="true" spans="1:20">
      <c r="A149" s="81" t="s">
        <v>92</v>
      </c>
      <c r="B149" s="81" t="s">
        <v>100</v>
      </c>
      <c r="C149" s="81" t="s">
        <v>130</v>
      </c>
      <c r="D149" s="81" t="s">
        <v>162</v>
      </c>
      <c r="E149" s="81" t="s">
        <v>131</v>
      </c>
      <c r="F149" s="98">
        <v>3.6</v>
      </c>
      <c r="G149" s="98">
        <v>0</v>
      </c>
      <c r="H149" s="98">
        <v>3.6</v>
      </c>
      <c r="I149" s="98">
        <v>0</v>
      </c>
      <c r="J149" s="91">
        <v>0</v>
      </c>
      <c r="K149" s="92">
        <v>0</v>
      </c>
      <c r="L149" s="98">
        <v>0</v>
      </c>
      <c r="M149" s="91">
        <v>0</v>
      </c>
      <c r="N149" s="92">
        <f t="shared" si="4"/>
        <v>0</v>
      </c>
      <c r="O149" s="98">
        <v>0</v>
      </c>
      <c r="P149" s="98">
        <v>0</v>
      </c>
      <c r="Q149" s="98">
        <v>0</v>
      </c>
      <c r="R149" s="91">
        <v>0</v>
      </c>
      <c r="S149" s="92">
        <v>0</v>
      </c>
      <c r="T149" s="91">
        <v>0</v>
      </c>
    </row>
    <row r="150" ht="20.1" customHeight="true" spans="1:20">
      <c r="A150" s="81" t="s">
        <v>104</v>
      </c>
      <c r="B150" s="81" t="s">
        <v>105</v>
      </c>
      <c r="C150" s="81" t="s">
        <v>95</v>
      </c>
      <c r="D150" s="81" t="s">
        <v>162</v>
      </c>
      <c r="E150" s="81" t="s">
        <v>116</v>
      </c>
      <c r="F150" s="98">
        <v>5.05</v>
      </c>
      <c r="G150" s="98">
        <v>0</v>
      </c>
      <c r="H150" s="98">
        <v>5.05</v>
      </c>
      <c r="I150" s="98">
        <v>0</v>
      </c>
      <c r="J150" s="91">
        <v>0</v>
      </c>
      <c r="K150" s="92">
        <v>0</v>
      </c>
      <c r="L150" s="98">
        <v>0</v>
      </c>
      <c r="M150" s="91">
        <v>0</v>
      </c>
      <c r="N150" s="92">
        <f t="shared" si="4"/>
        <v>0</v>
      </c>
      <c r="O150" s="98">
        <v>0</v>
      </c>
      <c r="P150" s="98">
        <v>0</v>
      </c>
      <c r="Q150" s="98">
        <v>0</v>
      </c>
      <c r="R150" s="91">
        <v>0</v>
      </c>
      <c r="S150" s="92">
        <v>0</v>
      </c>
      <c r="T150" s="91">
        <v>0</v>
      </c>
    </row>
    <row r="151" ht="20.1" customHeight="true" spans="1:20">
      <c r="A151" s="81" t="s">
        <v>108</v>
      </c>
      <c r="B151" s="81" t="s">
        <v>95</v>
      </c>
      <c r="C151" s="81" t="s">
        <v>93</v>
      </c>
      <c r="D151" s="81" t="s">
        <v>162</v>
      </c>
      <c r="E151" s="81" t="s">
        <v>109</v>
      </c>
      <c r="F151" s="98">
        <v>6.46</v>
      </c>
      <c r="G151" s="98">
        <v>0</v>
      </c>
      <c r="H151" s="98">
        <v>6.46</v>
      </c>
      <c r="I151" s="98">
        <v>0</v>
      </c>
      <c r="J151" s="91">
        <v>0</v>
      </c>
      <c r="K151" s="92">
        <v>0</v>
      </c>
      <c r="L151" s="98">
        <v>0</v>
      </c>
      <c r="M151" s="91">
        <v>0</v>
      </c>
      <c r="N151" s="92">
        <f t="shared" si="4"/>
        <v>0</v>
      </c>
      <c r="O151" s="98">
        <v>0</v>
      </c>
      <c r="P151" s="98">
        <v>0</v>
      </c>
      <c r="Q151" s="98">
        <v>0</v>
      </c>
      <c r="R151" s="91">
        <v>0</v>
      </c>
      <c r="S151" s="92">
        <v>0</v>
      </c>
      <c r="T151" s="91">
        <v>0</v>
      </c>
    </row>
    <row r="152" ht="20.1" customHeight="true" spans="1:20">
      <c r="A152" s="81" t="s">
        <v>108</v>
      </c>
      <c r="B152" s="81" t="s">
        <v>95</v>
      </c>
      <c r="C152" s="81" t="s">
        <v>82</v>
      </c>
      <c r="D152" s="81" t="s">
        <v>162</v>
      </c>
      <c r="E152" s="81" t="s">
        <v>110</v>
      </c>
      <c r="F152" s="98">
        <v>1.13</v>
      </c>
      <c r="G152" s="98">
        <v>0</v>
      </c>
      <c r="H152" s="98">
        <v>1.13</v>
      </c>
      <c r="I152" s="98">
        <v>0</v>
      </c>
      <c r="J152" s="91">
        <v>0</v>
      </c>
      <c r="K152" s="92">
        <v>0</v>
      </c>
      <c r="L152" s="98">
        <v>0</v>
      </c>
      <c r="M152" s="91">
        <v>0</v>
      </c>
      <c r="N152" s="92">
        <f t="shared" si="4"/>
        <v>0</v>
      </c>
      <c r="O152" s="98">
        <v>0</v>
      </c>
      <c r="P152" s="98">
        <v>0</v>
      </c>
      <c r="Q152" s="98">
        <v>0</v>
      </c>
      <c r="R152" s="91">
        <v>0</v>
      </c>
      <c r="S152" s="92">
        <v>0</v>
      </c>
      <c r="T152" s="91">
        <v>0</v>
      </c>
    </row>
    <row r="153" ht="20.1" customHeight="true" spans="1:20">
      <c r="A153" s="81" t="s">
        <v>36</v>
      </c>
      <c r="B153" s="81" t="s">
        <v>36</v>
      </c>
      <c r="C153" s="81" t="s">
        <v>36</v>
      </c>
      <c r="D153" s="81" t="s">
        <v>36</v>
      </c>
      <c r="E153" s="81" t="s">
        <v>163</v>
      </c>
      <c r="F153" s="98">
        <v>966.82</v>
      </c>
      <c r="G153" s="98">
        <v>0</v>
      </c>
      <c r="H153" s="98">
        <v>966.82</v>
      </c>
      <c r="I153" s="98">
        <v>0</v>
      </c>
      <c r="J153" s="91">
        <v>0</v>
      </c>
      <c r="K153" s="92">
        <v>0</v>
      </c>
      <c r="L153" s="98">
        <v>0</v>
      </c>
      <c r="M153" s="91">
        <v>0</v>
      </c>
      <c r="N153" s="92">
        <f t="shared" si="4"/>
        <v>0</v>
      </c>
      <c r="O153" s="98">
        <v>0</v>
      </c>
      <c r="P153" s="98">
        <v>0</v>
      </c>
      <c r="Q153" s="98">
        <v>0</v>
      </c>
      <c r="R153" s="91">
        <v>0</v>
      </c>
      <c r="S153" s="92">
        <v>0</v>
      </c>
      <c r="T153" s="91">
        <v>0</v>
      </c>
    </row>
    <row r="154" ht="20.1" customHeight="true" spans="1:20">
      <c r="A154" s="81" t="s">
        <v>36</v>
      </c>
      <c r="B154" s="81" t="s">
        <v>36</v>
      </c>
      <c r="C154" s="81" t="s">
        <v>36</v>
      </c>
      <c r="D154" s="81" t="s">
        <v>36</v>
      </c>
      <c r="E154" s="81" t="s">
        <v>164</v>
      </c>
      <c r="F154" s="98">
        <v>966.82</v>
      </c>
      <c r="G154" s="98">
        <v>0</v>
      </c>
      <c r="H154" s="98">
        <v>966.82</v>
      </c>
      <c r="I154" s="98">
        <v>0</v>
      </c>
      <c r="J154" s="91">
        <v>0</v>
      </c>
      <c r="K154" s="92">
        <v>0</v>
      </c>
      <c r="L154" s="98">
        <v>0</v>
      </c>
      <c r="M154" s="91">
        <v>0</v>
      </c>
      <c r="N154" s="92">
        <f t="shared" si="4"/>
        <v>0</v>
      </c>
      <c r="O154" s="98">
        <v>0</v>
      </c>
      <c r="P154" s="98">
        <v>0</v>
      </c>
      <c r="Q154" s="98">
        <v>0</v>
      </c>
      <c r="R154" s="91">
        <v>0</v>
      </c>
      <c r="S154" s="92">
        <v>0</v>
      </c>
      <c r="T154" s="91">
        <v>0</v>
      </c>
    </row>
    <row r="155" ht="20.1" customHeight="true" spans="1:20">
      <c r="A155" s="81" t="s">
        <v>89</v>
      </c>
      <c r="B155" s="81" t="s">
        <v>90</v>
      </c>
      <c r="C155" s="81" t="s">
        <v>82</v>
      </c>
      <c r="D155" s="81" t="s">
        <v>165</v>
      </c>
      <c r="E155" s="81" t="s">
        <v>91</v>
      </c>
      <c r="F155" s="98">
        <v>29</v>
      </c>
      <c r="G155" s="98">
        <v>0</v>
      </c>
      <c r="H155" s="98">
        <v>29</v>
      </c>
      <c r="I155" s="98">
        <v>0</v>
      </c>
      <c r="J155" s="91">
        <v>0</v>
      </c>
      <c r="K155" s="92">
        <v>0</v>
      </c>
      <c r="L155" s="98">
        <v>0</v>
      </c>
      <c r="M155" s="91">
        <v>0</v>
      </c>
      <c r="N155" s="92">
        <f t="shared" si="4"/>
        <v>0</v>
      </c>
      <c r="O155" s="98">
        <v>0</v>
      </c>
      <c r="P155" s="98">
        <v>0</v>
      </c>
      <c r="Q155" s="98">
        <v>0</v>
      </c>
      <c r="R155" s="91">
        <v>0</v>
      </c>
      <c r="S155" s="92">
        <v>0</v>
      </c>
      <c r="T155" s="91">
        <v>0</v>
      </c>
    </row>
    <row r="156" ht="20.1" customHeight="true" spans="1:20">
      <c r="A156" s="81" t="s">
        <v>92</v>
      </c>
      <c r="B156" s="81" t="s">
        <v>93</v>
      </c>
      <c r="C156" s="81" t="s">
        <v>90</v>
      </c>
      <c r="D156" s="81" t="s">
        <v>165</v>
      </c>
      <c r="E156" s="81" t="s">
        <v>98</v>
      </c>
      <c r="F156" s="98">
        <v>39.9</v>
      </c>
      <c r="G156" s="98">
        <v>0</v>
      </c>
      <c r="H156" s="98">
        <v>39.9</v>
      </c>
      <c r="I156" s="98">
        <v>0</v>
      </c>
      <c r="J156" s="91">
        <v>0</v>
      </c>
      <c r="K156" s="92">
        <v>0</v>
      </c>
      <c r="L156" s="98">
        <v>0</v>
      </c>
      <c r="M156" s="91">
        <v>0</v>
      </c>
      <c r="N156" s="92">
        <f t="shared" si="4"/>
        <v>0</v>
      </c>
      <c r="O156" s="98">
        <v>0</v>
      </c>
      <c r="P156" s="98">
        <v>0</v>
      </c>
      <c r="Q156" s="98">
        <v>0</v>
      </c>
      <c r="R156" s="91">
        <v>0</v>
      </c>
      <c r="S156" s="92">
        <v>0</v>
      </c>
      <c r="T156" s="91">
        <v>0</v>
      </c>
    </row>
    <row r="157" ht="20.1" customHeight="true" spans="1:20">
      <c r="A157" s="81" t="s">
        <v>92</v>
      </c>
      <c r="B157" s="81" t="s">
        <v>93</v>
      </c>
      <c r="C157" s="81" t="s">
        <v>105</v>
      </c>
      <c r="D157" s="81" t="s">
        <v>165</v>
      </c>
      <c r="E157" s="81" t="s">
        <v>144</v>
      </c>
      <c r="F157" s="98">
        <v>783.99</v>
      </c>
      <c r="G157" s="98">
        <v>0</v>
      </c>
      <c r="H157" s="98">
        <v>783.99</v>
      </c>
      <c r="I157" s="98">
        <v>0</v>
      </c>
      <c r="J157" s="91">
        <v>0</v>
      </c>
      <c r="K157" s="92">
        <v>0</v>
      </c>
      <c r="L157" s="98">
        <v>0</v>
      </c>
      <c r="M157" s="91">
        <v>0</v>
      </c>
      <c r="N157" s="92">
        <f t="shared" si="4"/>
        <v>0</v>
      </c>
      <c r="O157" s="98">
        <v>0</v>
      </c>
      <c r="P157" s="98">
        <v>0</v>
      </c>
      <c r="Q157" s="98">
        <v>0</v>
      </c>
      <c r="R157" s="91">
        <v>0</v>
      </c>
      <c r="S157" s="92">
        <v>0</v>
      </c>
      <c r="T157" s="91">
        <v>0</v>
      </c>
    </row>
    <row r="158" ht="20.1" customHeight="true" spans="1:20">
      <c r="A158" s="81" t="s">
        <v>92</v>
      </c>
      <c r="B158" s="81" t="s">
        <v>100</v>
      </c>
      <c r="C158" s="81" t="s">
        <v>100</v>
      </c>
      <c r="D158" s="81" t="s">
        <v>165</v>
      </c>
      <c r="E158" s="81" t="s">
        <v>102</v>
      </c>
      <c r="F158" s="98">
        <v>36.54</v>
      </c>
      <c r="G158" s="98">
        <v>0</v>
      </c>
      <c r="H158" s="98">
        <v>36.54</v>
      </c>
      <c r="I158" s="98">
        <v>0</v>
      </c>
      <c r="J158" s="91">
        <v>0</v>
      </c>
      <c r="K158" s="92">
        <v>0</v>
      </c>
      <c r="L158" s="98">
        <v>0</v>
      </c>
      <c r="M158" s="91">
        <v>0</v>
      </c>
      <c r="N158" s="92">
        <f t="shared" si="4"/>
        <v>0</v>
      </c>
      <c r="O158" s="98">
        <v>0</v>
      </c>
      <c r="P158" s="98">
        <v>0</v>
      </c>
      <c r="Q158" s="98">
        <v>0</v>
      </c>
      <c r="R158" s="91">
        <v>0</v>
      </c>
      <c r="S158" s="92">
        <v>0</v>
      </c>
      <c r="T158" s="91">
        <v>0</v>
      </c>
    </row>
    <row r="159" ht="20.1" customHeight="true" spans="1:20">
      <c r="A159" s="81" t="s">
        <v>92</v>
      </c>
      <c r="B159" s="81" t="s">
        <v>100</v>
      </c>
      <c r="C159" s="81" t="s">
        <v>130</v>
      </c>
      <c r="D159" s="81" t="s">
        <v>165</v>
      </c>
      <c r="E159" s="81" t="s">
        <v>131</v>
      </c>
      <c r="F159" s="98">
        <v>18.25</v>
      </c>
      <c r="G159" s="98">
        <v>0</v>
      </c>
      <c r="H159" s="98">
        <v>18.25</v>
      </c>
      <c r="I159" s="98">
        <v>0</v>
      </c>
      <c r="J159" s="91">
        <v>0</v>
      </c>
      <c r="K159" s="92">
        <v>0</v>
      </c>
      <c r="L159" s="98">
        <v>0</v>
      </c>
      <c r="M159" s="91">
        <v>0</v>
      </c>
      <c r="N159" s="92">
        <f t="shared" si="4"/>
        <v>0</v>
      </c>
      <c r="O159" s="98">
        <v>0</v>
      </c>
      <c r="P159" s="98">
        <v>0</v>
      </c>
      <c r="Q159" s="98">
        <v>0</v>
      </c>
      <c r="R159" s="91">
        <v>0</v>
      </c>
      <c r="S159" s="92">
        <v>0</v>
      </c>
      <c r="T159" s="91">
        <v>0</v>
      </c>
    </row>
    <row r="160" ht="20.1" customHeight="true" spans="1:20">
      <c r="A160" s="81" t="s">
        <v>104</v>
      </c>
      <c r="B160" s="81" t="s">
        <v>105</v>
      </c>
      <c r="C160" s="81" t="s">
        <v>95</v>
      </c>
      <c r="D160" s="81" t="s">
        <v>165</v>
      </c>
      <c r="E160" s="81" t="s">
        <v>116</v>
      </c>
      <c r="F160" s="98">
        <v>28.21</v>
      </c>
      <c r="G160" s="98">
        <v>0</v>
      </c>
      <c r="H160" s="98">
        <v>28.21</v>
      </c>
      <c r="I160" s="98">
        <v>0</v>
      </c>
      <c r="J160" s="91">
        <v>0</v>
      </c>
      <c r="K160" s="92">
        <v>0</v>
      </c>
      <c r="L160" s="98">
        <v>0</v>
      </c>
      <c r="M160" s="91">
        <v>0</v>
      </c>
      <c r="N160" s="92">
        <f t="shared" si="4"/>
        <v>0</v>
      </c>
      <c r="O160" s="98">
        <v>0</v>
      </c>
      <c r="P160" s="98">
        <v>0</v>
      </c>
      <c r="Q160" s="98">
        <v>0</v>
      </c>
      <c r="R160" s="91">
        <v>0</v>
      </c>
      <c r="S160" s="92">
        <v>0</v>
      </c>
      <c r="T160" s="91">
        <v>0</v>
      </c>
    </row>
    <row r="161" ht="20.1" customHeight="true" spans="1:20">
      <c r="A161" s="81" t="s">
        <v>108</v>
      </c>
      <c r="B161" s="81" t="s">
        <v>95</v>
      </c>
      <c r="C161" s="81" t="s">
        <v>93</v>
      </c>
      <c r="D161" s="81" t="s">
        <v>165</v>
      </c>
      <c r="E161" s="81" t="s">
        <v>109</v>
      </c>
      <c r="F161" s="98">
        <v>30.93</v>
      </c>
      <c r="G161" s="98">
        <v>0</v>
      </c>
      <c r="H161" s="98">
        <v>30.93</v>
      </c>
      <c r="I161" s="98">
        <v>0</v>
      </c>
      <c r="J161" s="91">
        <v>0</v>
      </c>
      <c r="K161" s="92">
        <v>0</v>
      </c>
      <c r="L161" s="98">
        <v>0</v>
      </c>
      <c r="M161" s="91">
        <v>0</v>
      </c>
      <c r="N161" s="92">
        <f t="shared" si="4"/>
        <v>0</v>
      </c>
      <c r="O161" s="98">
        <v>0</v>
      </c>
      <c r="P161" s="98">
        <v>0</v>
      </c>
      <c r="Q161" s="98">
        <v>0</v>
      </c>
      <c r="R161" s="91">
        <v>0</v>
      </c>
      <c r="S161" s="92">
        <v>0</v>
      </c>
      <c r="T161" s="91">
        <v>0</v>
      </c>
    </row>
  </sheetData>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true"/>
  <pageMargins left="0.590277777777778" right="0.590277777777778" top="0.984027777777778" bottom="0.984027777777778" header="0.511111111111111" footer="0.511111111111111"/>
  <pageSetup paperSize="9" scale="68" fitToHeight="1000" orientation="landscape" errors="blank"/>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1"/>
  <sheetViews>
    <sheetView showGridLines="0" showZeros="0" workbookViewId="0">
      <selection activeCell="A1" sqref="A1"/>
    </sheetView>
  </sheetViews>
  <sheetFormatPr defaultColWidth="8.625" defaultRowHeight="12.75"/>
  <cols>
    <col min="1" max="1" width="3.75" style="68" customWidth="true"/>
    <col min="2" max="3" width="2.75" style="68" customWidth="true"/>
    <col min="4" max="4" width="7.625" style="68" customWidth="true"/>
    <col min="5" max="5" width="38.125" style="68" customWidth="true"/>
    <col min="6" max="10" width="10.875" style="68" customWidth="true"/>
    <col min="11" max="12" width="8" style="68" customWidth="true"/>
    <col min="13" max="16384" width="8.625" style="68"/>
  </cols>
  <sheetData>
    <row r="1" ht="20.1" customHeight="true" spans="1:10">
      <c r="A1" s="93"/>
      <c r="B1" s="170"/>
      <c r="C1" s="170"/>
      <c r="D1" s="170"/>
      <c r="E1" s="170"/>
      <c r="F1" s="170"/>
      <c r="G1" s="170"/>
      <c r="H1" s="170"/>
      <c r="I1" s="170"/>
      <c r="J1" s="182" t="s">
        <v>166</v>
      </c>
    </row>
    <row r="2" ht="20.1" customHeight="true" spans="1:10">
      <c r="A2" s="71" t="s">
        <v>167</v>
      </c>
      <c r="B2" s="71"/>
      <c r="C2" s="71"/>
      <c r="D2" s="71"/>
      <c r="E2" s="71"/>
      <c r="F2" s="71"/>
      <c r="G2" s="71"/>
      <c r="H2" s="71"/>
      <c r="I2" s="71"/>
      <c r="J2" s="71"/>
    </row>
    <row r="3" ht="20.1" customHeight="true" spans="1:10">
      <c r="A3" s="143" t="s">
        <v>2</v>
      </c>
      <c r="B3" s="143"/>
      <c r="C3" s="143"/>
      <c r="D3" s="143"/>
      <c r="E3" s="143"/>
      <c r="F3" s="170"/>
      <c r="G3" s="170"/>
      <c r="H3" s="170"/>
      <c r="I3" s="170"/>
      <c r="J3" s="83" t="s">
        <v>3</v>
      </c>
    </row>
    <row r="4" ht="20.1" customHeight="true" spans="1:10">
      <c r="A4" s="144" t="s">
        <v>55</v>
      </c>
      <c r="B4" s="146"/>
      <c r="C4" s="146"/>
      <c r="D4" s="146"/>
      <c r="E4" s="145"/>
      <c r="F4" s="177" t="s">
        <v>56</v>
      </c>
      <c r="G4" s="178" t="s">
        <v>168</v>
      </c>
      <c r="H4" s="179" t="s">
        <v>169</v>
      </c>
      <c r="I4" s="179" t="s">
        <v>170</v>
      </c>
      <c r="J4" s="174" t="s">
        <v>171</v>
      </c>
    </row>
    <row r="5" ht="20.1" customHeight="true" spans="1:10">
      <c r="A5" s="144" t="s">
        <v>66</v>
      </c>
      <c r="B5" s="146"/>
      <c r="C5" s="145"/>
      <c r="D5" s="171" t="s">
        <v>67</v>
      </c>
      <c r="E5" s="180" t="s">
        <v>172</v>
      </c>
      <c r="F5" s="178"/>
      <c r="G5" s="178"/>
      <c r="H5" s="179"/>
      <c r="I5" s="179"/>
      <c r="J5" s="174"/>
    </row>
    <row r="6" ht="15" customHeight="true" spans="1:10">
      <c r="A6" s="172" t="s">
        <v>76</v>
      </c>
      <c r="B6" s="172" t="s">
        <v>77</v>
      </c>
      <c r="C6" s="173" t="s">
        <v>78</v>
      </c>
      <c r="D6" s="174"/>
      <c r="E6" s="181"/>
      <c r="F6" s="178"/>
      <c r="G6" s="178"/>
      <c r="H6" s="179"/>
      <c r="I6" s="179"/>
      <c r="J6" s="174"/>
    </row>
    <row r="7" ht="20.1" customHeight="true" spans="1:10">
      <c r="A7" s="175" t="s">
        <v>36</v>
      </c>
      <c r="B7" s="175" t="s">
        <v>36</v>
      </c>
      <c r="C7" s="175" t="s">
        <v>36</v>
      </c>
      <c r="D7" s="176" t="s">
        <v>36</v>
      </c>
      <c r="E7" s="176" t="s">
        <v>56</v>
      </c>
      <c r="F7" s="159">
        <f t="shared" ref="F7:F38" si="0">SUM(G7:J7)</f>
        <v>27435.15</v>
      </c>
      <c r="G7" s="159">
        <v>11274.7</v>
      </c>
      <c r="H7" s="159">
        <v>16160.45</v>
      </c>
      <c r="I7" s="159">
        <v>0</v>
      </c>
      <c r="J7" s="183">
        <v>0</v>
      </c>
    </row>
    <row r="8" ht="20.1" customHeight="true" spans="1:10">
      <c r="A8" s="175" t="s">
        <v>36</v>
      </c>
      <c r="B8" s="175" t="s">
        <v>36</v>
      </c>
      <c r="C8" s="175" t="s">
        <v>36</v>
      </c>
      <c r="D8" s="176" t="s">
        <v>36</v>
      </c>
      <c r="E8" s="176" t="s">
        <v>79</v>
      </c>
      <c r="F8" s="159">
        <f t="shared" si="0"/>
        <v>6968.31</v>
      </c>
      <c r="G8" s="159">
        <v>4086.6</v>
      </c>
      <c r="H8" s="159">
        <v>2881.71</v>
      </c>
      <c r="I8" s="159">
        <v>0</v>
      </c>
      <c r="J8" s="183">
        <v>0</v>
      </c>
    </row>
    <row r="9" ht="20.1" customHeight="true" spans="1:10">
      <c r="A9" s="175" t="s">
        <v>36</v>
      </c>
      <c r="B9" s="175" t="s">
        <v>36</v>
      </c>
      <c r="C9" s="175" t="s">
        <v>36</v>
      </c>
      <c r="D9" s="176" t="s">
        <v>36</v>
      </c>
      <c r="E9" s="176" t="s">
        <v>80</v>
      </c>
      <c r="F9" s="159">
        <f t="shared" si="0"/>
        <v>6968.31</v>
      </c>
      <c r="G9" s="159">
        <v>4086.6</v>
      </c>
      <c r="H9" s="159">
        <v>2881.71</v>
      </c>
      <c r="I9" s="159">
        <v>0</v>
      </c>
      <c r="J9" s="183">
        <v>0</v>
      </c>
    </row>
    <row r="10" ht="20.1" customHeight="true" spans="1:10">
      <c r="A10" s="175" t="s">
        <v>81</v>
      </c>
      <c r="B10" s="175" t="s">
        <v>82</v>
      </c>
      <c r="C10" s="175" t="s">
        <v>83</v>
      </c>
      <c r="D10" s="176" t="s">
        <v>84</v>
      </c>
      <c r="E10" s="176" t="s">
        <v>85</v>
      </c>
      <c r="F10" s="159">
        <f t="shared" si="0"/>
        <v>3.93</v>
      </c>
      <c r="G10" s="159">
        <v>0</v>
      </c>
      <c r="H10" s="159">
        <v>3.93</v>
      </c>
      <c r="I10" s="159">
        <v>0</v>
      </c>
      <c r="J10" s="183">
        <v>0</v>
      </c>
    </row>
    <row r="11" ht="20.1" customHeight="true" spans="1:10">
      <c r="A11" s="175" t="s">
        <v>81</v>
      </c>
      <c r="B11" s="175" t="s">
        <v>86</v>
      </c>
      <c r="C11" s="175" t="s">
        <v>87</v>
      </c>
      <c r="D11" s="176" t="s">
        <v>84</v>
      </c>
      <c r="E11" s="176" t="s">
        <v>88</v>
      </c>
      <c r="F11" s="159">
        <f t="shared" si="0"/>
        <v>300</v>
      </c>
      <c r="G11" s="159">
        <v>0</v>
      </c>
      <c r="H11" s="159">
        <v>300</v>
      </c>
      <c r="I11" s="159">
        <v>0</v>
      </c>
      <c r="J11" s="183">
        <v>0</v>
      </c>
    </row>
    <row r="12" ht="20.1" customHeight="true" spans="1:10">
      <c r="A12" s="175" t="s">
        <v>89</v>
      </c>
      <c r="B12" s="175" t="s">
        <v>90</v>
      </c>
      <c r="C12" s="175" t="s">
        <v>82</v>
      </c>
      <c r="D12" s="176" t="s">
        <v>84</v>
      </c>
      <c r="E12" s="176" t="s">
        <v>91</v>
      </c>
      <c r="F12" s="159">
        <f t="shared" si="0"/>
        <v>182</v>
      </c>
      <c r="G12" s="159">
        <v>182</v>
      </c>
      <c r="H12" s="159">
        <v>0</v>
      </c>
      <c r="I12" s="159">
        <v>0</v>
      </c>
      <c r="J12" s="183">
        <v>0</v>
      </c>
    </row>
    <row r="13" ht="20.1" customHeight="true" spans="1:10">
      <c r="A13" s="175" t="s">
        <v>92</v>
      </c>
      <c r="B13" s="175" t="s">
        <v>93</v>
      </c>
      <c r="C13" s="175" t="s">
        <v>93</v>
      </c>
      <c r="D13" s="176" t="s">
        <v>84</v>
      </c>
      <c r="E13" s="176" t="s">
        <v>94</v>
      </c>
      <c r="F13" s="159">
        <f t="shared" si="0"/>
        <v>2804.7</v>
      </c>
      <c r="G13" s="159">
        <v>2804.7</v>
      </c>
      <c r="H13" s="159">
        <v>0</v>
      </c>
      <c r="I13" s="159">
        <v>0</v>
      </c>
      <c r="J13" s="183">
        <v>0</v>
      </c>
    </row>
    <row r="14" ht="20.1" customHeight="true" spans="1:10">
      <c r="A14" s="175" t="s">
        <v>92</v>
      </c>
      <c r="B14" s="175" t="s">
        <v>93</v>
      </c>
      <c r="C14" s="175" t="s">
        <v>95</v>
      </c>
      <c r="D14" s="176" t="s">
        <v>84</v>
      </c>
      <c r="E14" s="176" t="s">
        <v>96</v>
      </c>
      <c r="F14" s="159">
        <f t="shared" si="0"/>
        <v>1934.4</v>
      </c>
      <c r="G14" s="159">
        <v>0</v>
      </c>
      <c r="H14" s="159">
        <v>1934.4</v>
      </c>
      <c r="I14" s="159">
        <v>0</v>
      </c>
      <c r="J14" s="183">
        <v>0</v>
      </c>
    </row>
    <row r="15" ht="20.1" customHeight="true" spans="1:10">
      <c r="A15" s="175" t="s">
        <v>92</v>
      </c>
      <c r="B15" s="175" t="s">
        <v>93</v>
      </c>
      <c r="C15" s="175" t="s">
        <v>87</v>
      </c>
      <c r="D15" s="176" t="s">
        <v>84</v>
      </c>
      <c r="E15" s="176" t="s">
        <v>97</v>
      </c>
      <c r="F15" s="159">
        <f t="shared" si="0"/>
        <v>5</v>
      </c>
      <c r="G15" s="159">
        <v>0</v>
      </c>
      <c r="H15" s="159">
        <v>5</v>
      </c>
      <c r="I15" s="159">
        <v>0</v>
      </c>
      <c r="J15" s="183">
        <v>0</v>
      </c>
    </row>
    <row r="16" ht="20.1" customHeight="true" spans="1:10">
      <c r="A16" s="175" t="s">
        <v>92</v>
      </c>
      <c r="B16" s="175" t="s">
        <v>93</v>
      </c>
      <c r="C16" s="175" t="s">
        <v>90</v>
      </c>
      <c r="D16" s="176" t="s">
        <v>84</v>
      </c>
      <c r="E16" s="176" t="s">
        <v>98</v>
      </c>
      <c r="F16" s="159">
        <f t="shared" si="0"/>
        <v>436.38</v>
      </c>
      <c r="G16" s="159">
        <v>0</v>
      </c>
      <c r="H16" s="159">
        <v>436.38</v>
      </c>
      <c r="I16" s="159">
        <v>0</v>
      </c>
      <c r="J16" s="183">
        <v>0</v>
      </c>
    </row>
    <row r="17" ht="20.1" customHeight="true" spans="1:10">
      <c r="A17" s="175" t="s">
        <v>92</v>
      </c>
      <c r="B17" s="175" t="s">
        <v>93</v>
      </c>
      <c r="C17" s="175" t="s">
        <v>83</v>
      </c>
      <c r="D17" s="176" t="s">
        <v>84</v>
      </c>
      <c r="E17" s="176" t="s">
        <v>99</v>
      </c>
      <c r="F17" s="159">
        <f t="shared" si="0"/>
        <v>202</v>
      </c>
      <c r="G17" s="159">
        <v>0</v>
      </c>
      <c r="H17" s="159">
        <v>202</v>
      </c>
      <c r="I17" s="159">
        <v>0</v>
      </c>
      <c r="J17" s="183">
        <v>0</v>
      </c>
    </row>
    <row r="18" ht="20.1" customHeight="true" spans="1:10">
      <c r="A18" s="175" t="s">
        <v>92</v>
      </c>
      <c r="B18" s="175" t="s">
        <v>100</v>
      </c>
      <c r="C18" s="175" t="s">
        <v>93</v>
      </c>
      <c r="D18" s="176" t="s">
        <v>84</v>
      </c>
      <c r="E18" s="176" t="s">
        <v>101</v>
      </c>
      <c r="F18" s="159">
        <f t="shared" si="0"/>
        <v>60.97</v>
      </c>
      <c r="G18" s="159">
        <v>60.97</v>
      </c>
      <c r="H18" s="159">
        <v>0</v>
      </c>
      <c r="I18" s="159">
        <v>0</v>
      </c>
      <c r="J18" s="183">
        <v>0</v>
      </c>
    </row>
    <row r="19" ht="20.1" customHeight="true" spans="1:10">
      <c r="A19" s="175" t="s">
        <v>92</v>
      </c>
      <c r="B19" s="175" t="s">
        <v>100</v>
      </c>
      <c r="C19" s="175" t="s">
        <v>100</v>
      </c>
      <c r="D19" s="176" t="s">
        <v>84</v>
      </c>
      <c r="E19" s="176" t="s">
        <v>102</v>
      </c>
      <c r="F19" s="159">
        <f t="shared" si="0"/>
        <v>274.28</v>
      </c>
      <c r="G19" s="159">
        <v>274.28</v>
      </c>
      <c r="H19" s="159">
        <v>0</v>
      </c>
      <c r="I19" s="159">
        <v>0</v>
      </c>
      <c r="J19" s="183">
        <v>0</v>
      </c>
    </row>
    <row r="20" ht="20.1" customHeight="true" spans="1:10">
      <c r="A20" s="175" t="s">
        <v>92</v>
      </c>
      <c r="B20" s="175" t="s">
        <v>83</v>
      </c>
      <c r="C20" s="175" t="s">
        <v>93</v>
      </c>
      <c r="D20" s="176" t="s">
        <v>84</v>
      </c>
      <c r="E20" s="176" t="s">
        <v>103</v>
      </c>
      <c r="F20" s="159">
        <f t="shared" si="0"/>
        <v>3.2</v>
      </c>
      <c r="G20" s="159">
        <v>3.2</v>
      </c>
      <c r="H20" s="159">
        <v>0</v>
      </c>
      <c r="I20" s="159">
        <v>0</v>
      </c>
      <c r="J20" s="183">
        <v>0</v>
      </c>
    </row>
    <row r="21" ht="20.1" customHeight="true" spans="1:10">
      <c r="A21" s="175" t="s">
        <v>104</v>
      </c>
      <c r="B21" s="175" t="s">
        <v>105</v>
      </c>
      <c r="C21" s="175" t="s">
        <v>93</v>
      </c>
      <c r="D21" s="176" t="s">
        <v>84</v>
      </c>
      <c r="E21" s="176" t="s">
        <v>106</v>
      </c>
      <c r="F21" s="159">
        <f t="shared" si="0"/>
        <v>214.6</v>
      </c>
      <c r="G21" s="159">
        <v>214.6</v>
      </c>
      <c r="H21" s="159">
        <v>0</v>
      </c>
      <c r="I21" s="159">
        <v>0</v>
      </c>
      <c r="J21" s="183">
        <v>0</v>
      </c>
    </row>
    <row r="22" ht="20.1" customHeight="true" spans="1:10">
      <c r="A22" s="175" t="s">
        <v>104</v>
      </c>
      <c r="B22" s="175" t="s">
        <v>105</v>
      </c>
      <c r="C22" s="175" t="s">
        <v>82</v>
      </c>
      <c r="D22" s="176" t="s">
        <v>84</v>
      </c>
      <c r="E22" s="176" t="s">
        <v>107</v>
      </c>
      <c r="F22" s="159">
        <f t="shared" si="0"/>
        <v>64.77</v>
      </c>
      <c r="G22" s="159">
        <v>64.77</v>
      </c>
      <c r="H22" s="159">
        <v>0</v>
      </c>
      <c r="I22" s="159">
        <v>0</v>
      </c>
      <c r="J22" s="183">
        <v>0</v>
      </c>
    </row>
    <row r="23" ht="20.1" customHeight="true" spans="1:10">
      <c r="A23" s="175" t="s">
        <v>108</v>
      </c>
      <c r="B23" s="175" t="s">
        <v>95</v>
      </c>
      <c r="C23" s="175" t="s">
        <v>93</v>
      </c>
      <c r="D23" s="176" t="s">
        <v>84</v>
      </c>
      <c r="E23" s="176" t="s">
        <v>109</v>
      </c>
      <c r="F23" s="159">
        <f t="shared" si="0"/>
        <v>286.13</v>
      </c>
      <c r="G23" s="159">
        <v>286.13</v>
      </c>
      <c r="H23" s="159">
        <v>0</v>
      </c>
      <c r="I23" s="159">
        <v>0</v>
      </c>
      <c r="J23" s="183">
        <v>0</v>
      </c>
    </row>
    <row r="24" ht="20.1" customHeight="true" spans="1:10">
      <c r="A24" s="175" t="s">
        <v>108</v>
      </c>
      <c r="B24" s="175" t="s">
        <v>95</v>
      </c>
      <c r="C24" s="175" t="s">
        <v>82</v>
      </c>
      <c r="D24" s="176" t="s">
        <v>84</v>
      </c>
      <c r="E24" s="176" t="s">
        <v>110</v>
      </c>
      <c r="F24" s="159">
        <f t="shared" si="0"/>
        <v>195.95</v>
      </c>
      <c r="G24" s="159">
        <v>195.95</v>
      </c>
      <c r="H24" s="159">
        <v>0</v>
      </c>
      <c r="I24" s="159">
        <v>0</v>
      </c>
      <c r="J24" s="183">
        <v>0</v>
      </c>
    </row>
    <row r="25" ht="20.1" customHeight="true" spans="1:10">
      <c r="A25" s="175" t="s">
        <v>36</v>
      </c>
      <c r="B25" s="175" t="s">
        <v>36</v>
      </c>
      <c r="C25" s="175" t="s">
        <v>36</v>
      </c>
      <c r="D25" s="176" t="s">
        <v>36</v>
      </c>
      <c r="E25" s="176" t="s">
        <v>111</v>
      </c>
      <c r="F25" s="159">
        <f t="shared" si="0"/>
        <v>4678.5</v>
      </c>
      <c r="G25" s="159">
        <v>3612.59</v>
      </c>
      <c r="H25" s="159">
        <v>1065.91</v>
      </c>
      <c r="I25" s="159">
        <v>0</v>
      </c>
      <c r="J25" s="183">
        <v>0</v>
      </c>
    </row>
    <row r="26" ht="20.1" customHeight="true" spans="1:10">
      <c r="A26" s="175" t="s">
        <v>36</v>
      </c>
      <c r="B26" s="175" t="s">
        <v>36</v>
      </c>
      <c r="C26" s="175" t="s">
        <v>36</v>
      </c>
      <c r="D26" s="176" t="s">
        <v>36</v>
      </c>
      <c r="E26" s="176" t="s">
        <v>112</v>
      </c>
      <c r="F26" s="159">
        <f t="shared" si="0"/>
        <v>3121.82</v>
      </c>
      <c r="G26" s="159">
        <v>2273.91</v>
      </c>
      <c r="H26" s="159">
        <v>847.91</v>
      </c>
      <c r="I26" s="159">
        <v>0</v>
      </c>
      <c r="J26" s="183">
        <v>0</v>
      </c>
    </row>
    <row r="27" ht="20.1" customHeight="true" spans="1:10">
      <c r="A27" s="175" t="s">
        <v>89</v>
      </c>
      <c r="B27" s="175" t="s">
        <v>90</v>
      </c>
      <c r="C27" s="175" t="s">
        <v>82</v>
      </c>
      <c r="D27" s="176" t="s">
        <v>113</v>
      </c>
      <c r="E27" s="176" t="s">
        <v>91</v>
      </c>
      <c r="F27" s="159">
        <f t="shared" si="0"/>
        <v>68.09</v>
      </c>
      <c r="G27" s="159">
        <v>68.09</v>
      </c>
      <c r="H27" s="159">
        <v>0</v>
      </c>
      <c r="I27" s="159">
        <v>0</v>
      </c>
      <c r="J27" s="183">
        <v>0</v>
      </c>
    </row>
    <row r="28" ht="20.1" customHeight="true" spans="1:10">
      <c r="A28" s="175" t="s">
        <v>92</v>
      </c>
      <c r="B28" s="175" t="s">
        <v>93</v>
      </c>
      <c r="C28" s="175" t="s">
        <v>114</v>
      </c>
      <c r="D28" s="176" t="s">
        <v>113</v>
      </c>
      <c r="E28" s="176" t="s">
        <v>115</v>
      </c>
      <c r="F28" s="159">
        <f t="shared" si="0"/>
        <v>2367.46</v>
      </c>
      <c r="G28" s="159">
        <v>1519.55</v>
      </c>
      <c r="H28" s="159">
        <v>847.91</v>
      </c>
      <c r="I28" s="159">
        <v>0</v>
      </c>
      <c r="J28" s="183">
        <v>0</v>
      </c>
    </row>
    <row r="29" ht="20.1" customHeight="true" spans="1:10">
      <c r="A29" s="175" t="s">
        <v>92</v>
      </c>
      <c r="B29" s="175" t="s">
        <v>100</v>
      </c>
      <c r="C29" s="175" t="s">
        <v>100</v>
      </c>
      <c r="D29" s="176" t="s">
        <v>113</v>
      </c>
      <c r="E29" s="176" t="s">
        <v>102</v>
      </c>
      <c r="F29" s="159">
        <f t="shared" si="0"/>
        <v>158.73</v>
      </c>
      <c r="G29" s="159">
        <v>158.73</v>
      </c>
      <c r="H29" s="159">
        <v>0</v>
      </c>
      <c r="I29" s="159">
        <v>0</v>
      </c>
      <c r="J29" s="183">
        <v>0</v>
      </c>
    </row>
    <row r="30" ht="20.1" customHeight="true" spans="1:10">
      <c r="A30" s="175" t="s">
        <v>104</v>
      </c>
      <c r="B30" s="175" t="s">
        <v>105</v>
      </c>
      <c r="C30" s="175" t="s">
        <v>95</v>
      </c>
      <c r="D30" s="176" t="s">
        <v>113</v>
      </c>
      <c r="E30" s="176" t="s">
        <v>116</v>
      </c>
      <c r="F30" s="159">
        <f t="shared" si="0"/>
        <v>123.99</v>
      </c>
      <c r="G30" s="159">
        <v>123.99</v>
      </c>
      <c r="H30" s="159">
        <v>0</v>
      </c>
      <c r="I30" s="159">
        <v>0</v>
      </c>
      <c r="J30" s="183">
        <v>0</v>
      </c>
    </row>
    <row r="31" ht="20.1" customHeight="true" spans="1:10">
      <c r="A31" s="175" t="s">
        <v>104</v>
      </c>
      <c r="B31" s="175" t="s">
        <v>105</v>
      </c>
      <c r="C31" s="175" t="s">
        <v>82</v>
      </c>
      <c r="D31" s="176" t="s">
        <v>113</v>
      </c>
      <c r="E31" s="176" t="s">
        <v>107</v>
      </c>
      <c r="F31" s="159">
        <f t="shared" si="0"/>
        <v>28.52</v>
      </c>
      <c r="G31" s="159">
        <v>28.52</v>
      </c>
      <c r="H31" s="159">
        <v>0</v>
      </c>
      <c r="I31" s="159">
        <v>0</v>
      </c>
      <c r="J31" s="183">
        <v>0</v>
      </c>
    </row>
    <row r="32" ht="20.1" customHeight="true" spans="1:10">
      <c r="A32" s="175" t="s">
        <v>108</v>
      </c>
      <c r="B32" s="175" t="s">
        <v>95</v>
      </c>
      <c r="C32" s="175" t="s">
        <v>93</v>
      </c>
      <c r="D32" s="176" t="s">
        <v>113</v>
      </c>
      <c r="E32" s="176" t="s">
        <v>109</v>
      </c>
      <c r="F32" s="159">
        <f t="shared" si="0"/>
        <v>165.32</v>
      </c>
      <c r="G32" s="159">
        <v>165.32</v>
      </c>
      <c r="H32" s="159">
        <v>0</v>
      </c>
      <c r="I32" s="159">
        <v>0</v>
      </c>
      <c r="J32" s="183">
        <v>0</v>
      </c>
    </row>
    <row r="33" ht="20.1" customHeight="true" spans="1:10">
      <c r="A33" s="175" t="s">
        <v>108</v>
      </c>
      <c r="B33" s="175" t="s">
        <v>95</v>
      </c>
      <c r="C33" s="175" t="s">
        <v>82</v>
      </c>
      <c r="D33" s="176" t="s">
        <v>113</v>
      </c>
      <c r="E33" s="176" t="s">
        <v>110</v>
      </c>
      <c r="F33" s="159">
        <f t="shared" si="0"/>
        <v>209.71</v>
      </c>
      <c r="G33" s="159">
        <v>209.71</v>
      </c>
      <c r="H33" s="159">
        <v>0</v>
      </c>
      <c r="I33" s="159">
        <v>0</v>
      </c>
      <c r="J33" s="183">
        <v>0</v>
      </c>
    </row>
    <row r="34" ht="20.1" customHeight="true" spans="1:10">
      <c r="A34" s="175" t="s">
        <v>36</v>
      </c>
      <c r="B34" s="175" t="s">
        <v>36</v>
      </c>
      <c r="C34" s="175" t="s">
        <v>36</v>
      </c>
      <c r="D34" s="176" t="s">
        <v>36</v>
      </c>
      <c r="E34" s="176" t="s">
        <v>117</v>
      </c>
      <c r="F34" s="159">
        <f t="shared" si="0"/>
        <v>1556.68</v>
      </c>
      <c r="G34" s="159">
        <v>1338.68</v>
      </c>
      <c r="H34" s="159">
        <v>218</v>
      </c>
      <c r="I34" s="159">
        <v>0</v>
      </c>
      <c r="J34" s="183">
        <v>0</v>
      </c>
    </row>
    <row r="35" ht="20.1" customHeight="true" spans="1:10">
      <c r="A35" s="175" t="s">
        <v>89</v>
      </c>
      <c r="B35" s="175" t="s">
        <v>90</v>
      </c>
      <c r="C35" s="175" t="s">
        <v>82</v>
      </c>
      <c r="D35" s="176" t="s">
        <v>118</v>
      </c>
      <c r="E35" s="176" t="s">
        <v>91</v>
      </c>
      <c r="F35" s="159">
        <f t="shared" si="0"/>
        <v>73</v>
      </c>
      <c r="G35" s="159">
        <v>73</v>
      </c>
      <c r="H35" s="159">
        <v>0</v>
      </c>
      <c r="I35" s="159">
        <v>0</v>
      </c>
      <c r="J35" s="183">
        <v>0</v>
      </c>
    </row>
    <row r="36" ht="20.1" customHeight="true" spans="1:10">
      <c r="A36" s="175" t="s">
        <v>92</v>
      </c>
      <c r="B36" s="175" t="s">
        <v>93</v>
      </c>
      <c r="C36" s="175" t="s">
        <v>114</v>
      </c>
      <c r="D36" s="176" t="s">
        <v>118</v>
      </c>
      <c r="E36" s="176" t="s">
        <v>115</v>
      </c>
      <c r="F36" s="159">
        <f t="shared" si="0"/>
        <v>1132.24</v>
      </c>
      <c r="G36" s="159">
        <v>914.24</v>
      </c>
      <c r="H36" s="159">
        <v>218</v>
      </c>
      <c r="I36" s="159">
        <v>0</v>
      </c>
      <c r="J36" s="183">
        <v>0</v>
      </c>
    </row>
    <row r="37" ht="20.1" customHeight="true" spans="1:10">
      <c r="A37" s="175" t="s">
        <v>92</v>
      </c>
      <c r="B37" s="175" t="s">
        <v>100</v>
      </c>
      <c r="C37" s="175" t="s">
        <v>93</v>
      </c>
      <c r="D37" s="176" t="s">
        <v>118</v>
      </c>
      <c r="E37" s="176" t="s">
        <v>101</v>
      </c>
      <c r="F37" s="159">
        <f t="shared" si="0"/>
        <v>17.41</v>
      </c>
      <c r="G37" s="159">
        <v>17.41</v>
      </c>
      <c r="H37" s="159">
        <v>0</v>
      </c>
      <c r="I37" s="159">
        <v>0</v>
      </c>
      <c r="J37" s="183">
        <v>0</v>
      </c>
    </row>
    <row r="38" ht="20.1" customHeight="true" spans="1:10">
      <c r="A38" s="175" t="s">
        <v>92</v>
      </c>
      <c r="B38" s="175" t="s">
        <v>100</v>
      </c>
      <c r="C38" s="175" t="s">
        <v>100</v>
      </c>
      <c r="D38" s="176" t="s">
        <v>118</v>
      </c>
      <c r="E38" s="176" t="s">
        <v>102</v>
      </c>
      <c r="F38" s="159">
        <f t="shared" si="0"/>
        <v>88.96</v>
      </c>
      <c r="G38" s="159">
        <v>88.96</v>
      </c>
      <c r="H38" s="159">
        <v>0</v>
      </c>
      <c r="I38" s="159">
        <v>0</v>
      </c>
      <c r="J38" s="183">
        <v>0</v>
      </c>
    </row>
    <row r="39" ht="20.1" customHeight="true" spans="1:10">
      <c r="A39" s="175" t="s">
        <v>104</v>
      </c>
      <c r="B39" s="175" t="s">
        <v>105</v>
      </c>
      <c r="C39" s="175" t="s">
        <v>95</v>
      </c>
      <c r="D39" s="176" t="s">
        <v>118</v>
      </c>
      <c r="E39" s="176" t="s">
        <v>116</v>
      </c>
      <c r="F39" s="159">
        <f t="shared" ref="F39:F70" si="1">SUM(G39:J39)</f>
        <v>70.15</v>
      </c>
      <c r="G39" s="159">
        <v>70.15</v>
      </c>
      <c r="H39" s="159">
        <v>0</v>
      </c>
      <c r="I39" s="159">
        <v>0</v>
      </c>
      <c r="J39" s="183">
        <v>0</v>
      </c>
    </row>
    <row r="40" ht="20.1" customHeight="true" spans="1:10">
      <c r="A40" s="175" t="s">
        <v>104</v>
      </c>
      <c r="B40" s="175" t="s">
        <v>105</v>
      </c>
      <c r="C40" s="175" t="s">
        <v>82</v>
      </c>
      <c r="D40" s="176" t="s">
        <v>118</v>
      </c>
      <c r="E40" s="176" t="s">
        <v>107</v>
      </c>
      <c r="F40" s="159">
        <f t="shared" si="1"/>
        <v>18.58</v>
      </c>
      <c r="G40" s="159">
        <v>18.58</v>
      </c>
      <c r="H40" s="159">
        <v>0</v>
      </c>
      <c r="I40" s="159">
        <v>0</v>
      </c>
      <c r="J40" s="183">
        <v>0</v>
      </c>
    </row>
    <row r="41" ht="20.1" customHeight="true" spans="1:10">
      <c r="A41" s="175" t="s">
        <v>108</v>
      </c>
      <c r="B41" s="175" t="s">
        <v>95</v>
      </c>
      <c r="C41" s="175" t="s">
        <v>93</v>
      </c>
      <c r="D41" s="176" t="s">
        <v>118</v>
      </c>
      <c r="E41" s="176" t="s">
        <v>109</v>
      </c>
      <c r="F41" s="159">
        <f t="shared" si="1"/>
        <v>93.53</v>
      </c>
      <c r="G41" s="159">
        <v>93.53</v>
      </c>
      <c r="H41" s="159">
        <v>0</v>
      </c>
      <c r="I41" s="159">
        <v>0</v>
      </c>
      <c r="J41" s="183">
        <v>0</v>
      </c>
    </row>
    <row r="42" ht="20.1" customHeight="true" spans="1:10">
      <c r="A42" s="175" t="s">
        <v>108</v>
      </c>
      <c r="B42" s="175" t="s">
        <v>95</v>
      </c>
      <c r="C42" s="175" t="s">
        <v>82</v>
      </c>
      <c r="D42" s="176" t="s">
        <v>118</v>
      </c>
      <c r="E42" s="176" t="s">
        <v>110</v>
      </c>
      <c r="F42" s="159">
        <f t="shared" si="1"/>
        <v>62.81</v>
      </c>
      <c r="G42" s="159">
        <v>62.81</v>
      </c>
      <c r="H42" s="159">
        <v>0</v>
      </c>
      <c r="I42" s="159">
        <v>0</v>
      </c>
      <c r="J42" s="183">
        <v>0</v>
      </c>
    </row>
    <row r="43" ht="20.1" customHeight="true" spans="1:10">
      <c r="A43" s="175" t="s">
        <v>36</v>
      </c>
      <c r="B43" s="175" t="s">
        <v>36</v>
      </c>
      <c r="C43" s="175" t="s">
        <v>36</v>
      </c>
      <c r="D43" s="176" t="s">
        <v>36</v>
      </c>
      <c r="E43" s="176" t="s">
        <v>119</v>
      </c>
      <c r="F43" s="159">
        <f t="shared" si="1"/>
        <v>398.7</v>
      </c>
      <c r="G43" s="159">
        <v>366.2</v>
      </c>
      <c r="H43" s="159">
        <v>32.5</v>
      </c>
      <c r="I43" s="159">
        <v>0</v>
      </c>
      <c r="J43" s="183">
        <v>0</v>
      </c>
    </row>
    <row r="44" ht="20.1" customHeight="true" spans="1:10">
      <c r="A44" s="175" t="s">
        <v>36</v>
      </c>
      <c r="B44" s="175" t="s">
        <v>36</v>
      </c>
      <c r="C44" s="175" t="s">
        <v>36</v>
      </c>
      <c r="D44" s="176" t="s">
        <v>36</v>
      </c>
      <c r="E44" s="176" t="s">
        <v>120</v>
      </c>
      <c r="F44" s="159">
        <f t="shared" si="1"/>
        <v>398.7</v>
      </c>
      <c r="G44" s="159">
        <v>366.2</v>
      </c>
      <c r="H44" s="159">
        <v>32.5</v>
      </c>
      <c r="I44" s="159">
        <v>0</v>
      </c>
      <c r="J44" s="183">
        <v>0</v>
      </c>
    </row>
    <row r="45" ht="20.1" customHeight="true" spans="1:10">
      <c r="A45" s="175" t="s">
        <v>89</v>
      </c>
      <c r="B45" s="175" t="s">
        <v>90</v>
      </c>
      <c r="C45" s="175" t="s">
        <v>82</v>
      </c>
      <c r="D45" s="176" t="s">
        <v>121</v>
      </c>
      <c r="E45" s="176" t="s">
        <v>91</v>
      </c>
      <c r="F45" s="159">
        <f t="shared" si="1"/>
        <v>2</v>
      </c>
      <c r="G45" s="159">
        <v>2</v>
      </c>
      <c r="H45" s="159">
        <v>0</v>
      </c>
      <c r="I45" s="159">
        <v>0</v>
      </c>
      <c r="J45" s="183">
        <v>0</v>
      </c>
    </row>
    <row r="46" ht="20.1" customHeight="true" spans="1:10">
      <c r="A46" s="175" t="s">
        <v>92</v>
      </c>
      <c r="B46" s="175" t="s">
        <v>93</v>
      </c>
      <c r="C46" s="175" t="s">
        <v>100</v>
      </c>
      <c r="D46" s="176" t="s">
        <v>121</v>
      </c>
      <c r="E46" s="176" t="s">
        <v>122</v>
      </c>
      <c r="F46" s="159">
        <f t="shared" si="1"/>
        <v>285.82</v>
      </c>
      <c r="G46" s="159">
        <v>260.32</v>
      </c>
      <c r="H46" s="159">
        <v>25.5</v>
      </c>
      <c r="I46" s="159">
        <v>0</v>
      </c>
      <c r="J46" s="183">
        <v>0</v>
      </c>
    </row>
    <row r="47" ht="20.1" customHeight="true" spans="1:10">
      <c r="A47" s="175" t="s">
        <v>92</v>
      </c>
      <c r="B47" s="175" t="s">
        <v>93</v>
      </c>
      <c r="C47" s="175" t="s">
        <v>90</v>
      </c>
      <c r="D47" s="176" t="s">
        <v>121</v>
      </c>
      <c r="E47" s="176" t="s">
        <v>98</v>
      </c>
      <c r="F47" s="159">
        <f t="shared" si="1"/>
        <v>7</v>
      </c>
      <c r="G47" s="159">
        <v>0</v>
      </c>
      <c r="H47" s="159">
        <v>7</v>
      </c>
      <c r="I47" s="159">
        <v>0</v>
      </c>
      <c r="J47" s="183">
        <v>0</v>
      </c>
    </row>
    <row r="48" ht="20.1" customHeight="true" spans="1:10">
      <c r="A48" s="175" t="s">
        <v>92</v>
      </c>
      <c r="B48" s="175" t="s">
        <v>100</v>
      </c>
      <c r="C48" s="175" t="s">
        <v>100</v>
      </c>
      <c r="D48" s="176" t="s">
        <v>121</v>
      </c>
      <c r="E48" s="176" t="s">
        <v>102</v>
      </c>
      <c r="F48" s="159">
        <f t="shared" si="1"/>
        <v>27.03</v>
      </c>
      <c r="G48" s="159">
        <v>27.03</v>
      </c>
      <c r="H48" s="159">
        <v>0</v>
      </c>
      <c r="I48" s="159">
        <v>0</v>
      </c>
      <c r="J48" s="183">
        <v>0</v>
      </c>
    </row>
    <row r="49" ht="20.1" customHeight="true" spans="1:10">
      <c r="A49" s="175" t="s">
        <v>104</v>
      </c>
      <c r="B49" s="175" t="s">
        <v>105</v>
      </c>
      <c r="C49" s="175" t="s">
        <v>95</v>
      </c>
      <c r="D49" s="176" t="s">
        <v>121</v>
      </c>
      <c r="E49" s="176" t="s">
        <v>116</v>
      </c>
      <c r="F49" s="159">
        <f t="shared" si="1"/>
        <v>21.14</v>
      </c>
      <c r="G49" s="159">
        <v>21.14</v>
      </c>
      <c r="H49" s="159">
        <v>0</v>
      </c>
      <c r="I49" s="159">
        <v>0</v>
      </c>
      <c r="J49" s="183">
        <v>0</v>
      </c>
    </row>
    <row r="50" ht="20.1" customHeight="true" spans="1:10">
      <c r="A50" s="175" t="s">
        <v>104</v>
      </c>
      <c r="B50" s="175" t="s">
        <v>105</v>
      </c>
      <c r="C50" s="175" t="s">
        <v>82</v>
      </c>
      <c r="D50" s="176" t="s">
        <v>121</v>
      </c>
      <c r="E50" s="176" t="s">
        <v>107</v>
      </c>
      <c r="F50" s="159">
        <f t="shared" si="1"/>
        <v>3.86</v>
      </c>
      <c r="G50" s="159">
        <v>3.86</v>
      </c>
      <c r="H50" s="159">
        <v>0</v>
      </c>
      <c r="I50" s="159">
        <v>0</v>
      </c>
      <c r="J50" s="183">
        <v>0</v>
      </c>
    </row>
    <row r="51" ht="20.1" customHeight="true" spans="1:10">
      <c r="A51" s="175" t="s">
        <v>108</v>
      </c>
      <c r="B51" s="175" t="s">
        <v>95</v>
      </c>
      <c r="C51" s="175" t="s">
        <v>93</v>
      </c>
      <c r="D51" s="176" t="s">
        <v>121</v>
      </c>
      <c r="E51" s="176" t="s">
        <v>109</v>
      </c>
      <c r="F51" s="159">
        <f t="shared" si="1"/>
        <v>28.19</v>
      </c>
      <c r="G51" s="159">
        <v>28.19</v>
      </c>
      <c r="H51" s="159">
        <v>0</v>
      </c>
      <c r="I51" s="159">
        <v>0</v>
      </c>
      <c r="J51" s="183">
        <v>0</v>
      </c>
    </row>
    <row r="52" ht="20.1" customHeight="true" spans="1:10">
      <c r="A52" s="175" t="s">
        <v>108</v>
      </c>
      <c r="B52" s="175" t="s">
        <v>95</v>
      </c>
      <c r="C52" s="175" t="s">
        <v>82</v>
      </c>
      <c r="D52" s="176" t="s">
        <v>121</v>
      </c>
      <c r="E52" s="176" t="s">
        <v>110</v>
      </c>
      <c r="F52" s="159">
        <f t="shared" si="1"/>
        <v>23.66</v>
      </c>
      <c r="G52" s="159">
        <v>23.66</v>
      </c>
      <c r="H52" s="159">
        <v>0</v>
      </c>
      <c r="I52" s="159">
        <v>0</v>
      </c>
      <c r="J52" s="183">
        <v>0</v>
      </c>
    </row>
    <row r="53" ht="20.1" customHeight="true" spans="1:10">
      <c r="A53" s="175" t="s">
        <v>36</v>
      </c>
      <c r="B53" s="175" t="s">
        <v>36</v>
      </c>
      <c r="C53" s="175" t="s">
        <v>36</v>
      </c>
      <c r="D53" s="176" t="s">
        <v>36</v>
      </c>
      <c r="E53" s="176" t="s">
        <v>123</v>
      </c>
      <c r="F53" s="159">
        <f t="shared" si="1"/>
        <v>1053.99</v>
      </c>
      <c r="G53" s="159">
        <v>597.08</v>
      </c>
      <c r="H53" s="159">
        <v>456.91</v>
      </c>
      <c r="I53" s="159">
        <v>0</v>
      </c>
      <c r="J53" s="183">
        <v>0</v>
      </c>
    </row>
    <row r="54" ht="20.1" customHeight="true" spans="1:10">
      <c r="A54" s="175" t="s">
        <v>36</v>
      </c>
      <c r="B54" s="175" t="s">
        <v>36</v>
      </c>
      <c r="C54" s="175" t="s">
        <v>36</v>
      </c>
      <c r="D54" s="176" t="s">
        <v>36</v>
      </c>
      <c r="E54" s="176" t="s">
        <v>124</v>
      </c>
      <c r="F54" s="159">
        <f t="shared" si="1"/>
        <v>1053.99</v>
      </c>
      <c r="G54" s="159">
        <v>597.08</v>
      </c>
      <c r="H54" s="159">
        <v>456.91</v>
      </c>
      <c r="I54" s="159">
        <v>0</v>
      </c>
      <c r="J54" s="183">
        <v>0</v>
      </c>
    </row>
    <row r="55" ht="20.1" customHeight="true" spans="1:10">
      <c r="A55" s="175" t="s">
        <v>92</v>
      </c>
      <c r="B55" s="175" t="s">
        <v>93</v>
      </c>
      <c r="C55" s="175" t="s">
        <v>82</v>
      </c>
      <c r="D55" s="176" t="s">
        <v>125</v>
      </c>
      <c r="E55" s="176" t="s">
        <v>126</v>
      </c>
      <c r="F55" s="159">
        <f t="shared" si="1"/>
        <v>960.9</v>
      </c>
      <c r="G55" s="159">
        <v>517.1</v>
      </c>
      <c r="H55" s="159">
        <v>443.8</v>
      </c>
      <c r="I55" s="159">
        <v>0</v>
      </c>
      <c r="J55" s="183">
        <v>0</v>
      </c>
    </row>
    <row r="56" ht="20.1" customHeight="true" spans="1:10">
      <c r="A56" s="175" t="s">
        <v>92</v>
      </c>
      <c r="B56" s="175" t="s">
        <v>93</v>
      </c>
      <c r="C56" s="175" t="s">
        <v>90</v>
      </c>
      <c r="D56" s="176" t="s">
        <v>125</v>
      </c>
      <c r="E56" s="176" t="s">
        <v>98</v>
      </c>
      <c r="F56" s="159">
        <f t="shared" si="1"/>
        <v>13.11</v>
      </c>
      <c r="G56" s="159">
        <v>0</v>
      </c>
      <c r="H56" s="159">
        <v>13.11</v>
      </c>
      <c r="I56" s="159">
        <v>0</v>
      </c>
      <c r="J56" s="183">
        <v>0</v>
      </c>
    </row>
    <row r="57" ht="20.1" customHeight="true" spans="1:10">
      <c r="A57" s="175" t="s">
        <v>92</v>
      </c>
      <c r="B57" s="175" t="s">
        <v>100</v>
      </c>
      <c r="C57" s="175" t="s">
        <v>100</v>
      </c>
      <c r="D57" s="176" t="s">
        <v>125</v>
      </c>
      <c r="E57" s="176" t="s">
        <v>102</v>
      </c>
      <c r="F57" s="159">
        <f t="shared" si="1"/>
        <v>24.87</v>
      </c>
      <c r="G57" s="159">
        <v>24.87</v>
      </c>
      <c r="H57" s="159">
        <v>0</v>
      </c>
      <c r="I57" s="159">
        <v>0</v>
      </c>
      <c r="J57" s="183">
        <v>0</v>
      </c>
    </row>
    <row r="58" ht="20.1" customHeight="true" spans="1:10">
      <c r="A58" s="175" t="s">
        <v>104</v>
      </c>
      <c r="B58" s="175" t="s">
        <v>105</v>
      </c>
      <c r="C58" s="175" t="s">
        <v>95</v>
      </c>
      <c r="D58" s="176" t="s">
        <v>125</v>
      </c>
      <c r="E58" s="176" t="s">
        <v>116</v>
      </c>
      <c r="F58" s="159">
        <f t="shared" si="1"/>
        <v>26.49</v>
      </c>
      <c r="G58" s="159">
        <v>26.49</v>
      </c>
      <c r="H58" s="159">
        <v>0</v>
      </c>
      <c r="I58" s="159">
        <v>0</v>
      </c>
      <c r="J58" s="183">
        <v>0</v>
      </c>
    </row>
    <row r="59" ht="20.1" customHeight="true" spans="1:10">
      <c r="A59" s="175" t="s">
        <v>108</v>
      </c>
      <c r="B59" s="175" t="s">
        <v>95</v>
      </c>
      <c r="C59" s="175" t="s">
        <v>93</v>
      </c>
      <c r="D59" s="176" t="s">
        <v>125</v>
      </c>
      <c r="E59" s="176" t="s">
        <v>109</v>
      </c>
      <c r="F59" s="159">
        <f t="shared" si="1"/>
        <v>25.5</v>
      </c>
      <c r="G59" s="159">
        <v>25.5</v>
      </c>
      <c r="H59" s="159">
        <v>0</v>
      </c>
      <c r="I59" s="159">
        <v>0</v>
      </c>
      <c r="J59" s="183">
        <v>0</v>
      </c>
    </row>
    <row r="60" ht="20.1" customHeight="true" spans="1:10">
      <c r="A60" s="175" t="s">
        <v>108</v>
      </c>
      <c r="B60" s="175" t="s">
        <v>95</v>
      </c>
      <c r="C60" s="175" t="s">
        <v>82</v>
      </c>
      <c r="D60" s="176" t="s">
        <v>125</v>
      </c>
      <c r="E60" s="176" t="s">
        <v>110</v>
      </c>
      <c r="F60" s="159">
        <f t="shared" si="1"/>
        <v>3.12</v>
      </c>
      <c r="G60" s="159">
        <v>3.12</v>
      </c>
      <c r="H60" s="159">
        <v>0</v>
      </c>
      <c r="I60" s="159">
        <v>0</v>
      </c>
      <c r="J60" s="183">
        <v>0</v>
      </c>
    </row>
    <row r="61" ht="20.1" customHeight="true" spans="1:10">
      <c r="A61" s="175" t="s">
        <v>36</v>
      </c>
      <c r="B61" s="175" t="s">
        <v>36</v>
      </c>
      <c r="C61" s="175" t="s">
        <v>36</v>
      </c>
      <c r="D61" s="176" t="s">
        <v>36</v>
      </c>
      <c r="E61" s="176" t="s">
        <v>127</v>
      </c>
      <c r="F61" s="159">
        <f t="shared" si="1"/>
        <v>9341.42</v>
      </c>
      <c r="G61" s="159">
        <v>974.86</v>
      </c>
      <c r="H61" s="159">
        <v>8366.56</v>
      </c>
      <c r="I61" s="159">
        <v>0</v>
      </c>
      <c r="J61" s="183">
        <v>0</v>
      </c>
    </row>
    <row r="62" ht="20.1" customHeight="true" spans="1:10">
      <c r="A62" s="175" t="s">
        <v>36</v>
      </c>
      <c r="B62" s="175" t="s">
        <v>36</v>
      </c>
      <c r="C62" s="175" t="s">
        <v>36</v>
      </c>
      <c r="D62" s="176" t="s">
        <v>36</v>
      </c>
      <c r="E62" s="176" t="s">
        <v>128</v>
      </c>
      <c r="F62" s="159">
        <f t="shared" si="1"/>
        <v>1237.47</v>
      </c>
      <c r="G62" s="159">
        <v>343.49</v>
      </c>
      <c r="H62" s="159">
        <v>893.98</v>
      </c>
      <c r="I62" s="159">
        <v>0</v>
      </c>
      <c r="J62" s="183">
        <v>0</v>
      </c>
    </row>
    <row r="63" ht="20.1" customHeight="true" spans="1:10">
      <c r="A63" s="175" t="s">
        <v>89</v>
      </c>
      <c r="B63" s="175" t="s">
        <v>90</v>
      </c>
      <c r="C63" s="175" t="s">
        <v>82</v>
      </c>
      <c r="D63" s="176" t="s">
        <v>129</v>
      </c>
      <c r="E63" s="176" t="s">
        <v>91</v>
      </c>
      <c r="F63" s="159">
        <f t="shared" si="1"/>
        <v>25.75</v>
      </c>
      <c r="G63" s="159">
        <v>25.75</v>
      </c>
      <c r="H63" s="159">
        <v>0</v>
      </c>
      <c r="I63" s="159">
        <v>0</v>
      </c>
      <c r="J63" s="183">
        <v>0</v>
      </c>
    </row>
    <row r="64" ht="20.1" customHeight="true" spans="1:10">
      <c r="A64" s="175" t="s">
        <v>92</v>
      </c>
      <c r="B64" s="175" t="s">
        <v>93</v>
      </c>
      <c r="C64" s="175" t="s">
        <v>90</v>
      </c>
      <c r="D64" s="176" t="s">
        <v>129</v>
      </c>
      <c r="E64" s="176" t="s">
        <v>98</v>
      </c>
      <c r="F64" s="159">
        <f t="shared" si="1"/>
        <v>401.08</v>
      </c>
      <c r="G64" s="159">
        <v>0</v>
      </c>
      <c r="H64" s="159">
        <v>401.08</v>
      </c>
      <c r="I64" s="159">
        <v>0</v>
      </c>
      <c r="J64" s="183">
        <v>0</v>
      </c>
    </row>
    <row r="65" ht="20.1" customHeight="true" spans="1:10">
      <c r="A65" s="175" t="s">
        <v>92</v>
      </c>
      <c r="B65" s="175" t="s">
        <v>93</v>
      </c>
      <c r="C65" s="175" t="s">
        <v>83</v>
      </c>
      <c r="D65" s="176" t="s">
        <v>129</v>
      </c>
      <c r="E65" s="176" t="s">
        <v>99</v>
      </c>
      <c r="F65" s="159">
        <f t="shared" si="1"/>
        <v>692.68</v>
      </c>
      <c r="G65" s="159">
        <v>199.78</v>
      </c>
      <c r="H65" s="159">
        <v>492.9</v>
      </c>
      <c r="I65" s="159">
        <v>0</v>
      </c>
      <c r="J65" s="183">
        <v>0</v>
      </c>
    </row>
    <row r="66" ht="20.1" customHeight="true" spans="1:10">
      <c r="A66" s="175" t="s">
        <v>92</v>
      </c>
      <c r="B66" s="175" t="s">
        <v>100</v>
      </c>
      <c r="C66" s="175" t="s">
        <v>100</v>
      </c>
      <c r="D66" s="176" t="s">
        <v>129</v>
      </c>
      <c r="E66" s="176" t="s">
        <v>102</v>
      </c>
      <c r="F66" s="159">
        <f t="shared" si="1"/>
        <v>23.26</v>
      </c>
      <c r="G66" s="159">
        <v>23.26</v>
      </c>
      <c r="H66" s="159">
        <v>0</v>
      </c>
      <c r="I66" s="159">
        <v>0</v>
      </c>
      <c r="J66" s="183">
        <v>0</v>
      </c>
    </row>
    <row r="67" ht="20.1" customHeight="true" spans="1:10">
      <c r="A67" s="175" t="s">
        <v>92</v>
      </c>
      <c r="B67" s="175" t="s">
        <v>100</v>
      </c>
      <c r="C67" s="175" t="s">
        <v>130</v>
      </c>
      <c r="D67" s="176" t="s">
        <v>129</v>
      </c>
      <c r="E67" s="176" t="s">
        <v>131</v>
      </c>
      <c r="F67" s="159">
        <f t="shared" si="1"/>
        <v>11.63</v>
      </c>
      <c r="G67" s="159">
        <v>11.63</v>
      </c>
      <c r="H67" s="159">
        <v>0</v>
      </c>
      <c r="I67" s="159">
        <v>0</v>
      </c>
      <c r="J67" s="183">
        <v>0</v>
      </c>
    </row>
    <row r="68" ht="20.1" customHeight="true" spans="1:10">
      <c r="A68" s="175" t="s">
        <v>104</v>
      </c>
      <c r="B68" s="175" t="s">
        <v>105</v>
      </c>
      <c r="C68" s="175" t="s">
        <v>95</v>
      </c>
      <c r="D68" s="176" t="s">
        <v>129</v>
      </c>
      <c r="E68" s="176" t="s">
        <v>116</v>
      </c>
      <c r="F68" s="159">
        <f t="shared" si="1"/>
        <v>18.43</v>
      </c>
      <c r="G68" s="159">
        <v>18.43</v>
      </c>
      <c r="H68" s="159">
        <v>0</v>
      </c>
      <c r="I68" s="159">
        <v>0</v>
      </c>
      <c r="J68" s="183">
        <v>0</v>
      </c>
    </row>
    <row r="69" ht="20.1" customHeight="true" spans="1:10">
      <c r="A69" s="175" t="s">
        <v>108</v>
      </c>
      <c r="B69" s="175" t="s">
        <v>95</v>
      </c>
      <c r="C69" s="175" t="s">
        <v>93</v>
      </c>
      <c r="D69" s="176" t="s">
        <v>129</v>
      </c>
      <c r="E69" s="176" t="s">
        <v>109</v>
      </c>
      <c r="F69" s="159">
        <f t="shared" si="1"/>
        <v>17.45</v>
      </c>
      <c r="G69" s="159">
        <v>17.45</v>
      </c>
      <c r="H69" s="159">
        <v>0</v>
      </c>
      <c r="I69" s="159">
        <v>0</v>
      </c>
      <c r="J69" s="183">
        <v>0</v>
      </c>
    </row>
    <row r="70" ht="20.1" customHeight="true" spans="1:10">
      <c r="A70" s="175" t="s">
        <v>108</v>
      </c>
      <c r="B70" s="175" t="s">
        <v>95</v>
      </c>
      <c r="C70" s="175" t="s">
        <v>82</v>
      </c>
      <c r="D70" s="176" t="s">
        <v>129</v>
      </c>
      <c r="E70" s="176" t="s">
        <v>110</v>
      </c>
      <c r="F70" s="159">
        <f t="shared" si="1"/>
        <v>47.19</v>
      </c>
      <c r="G70" s="159">
        <v>47.19</v>
      </c>
      <c r="H70" s="159">
        <v>0</v>
      </c>
      <c r="I70" s="159">
        <v>0</v>
      </c>
      <c r="J70" s="183">
        <v>0</v>
      </c>
    </row>
    <row r="71" ht="20.1" customHeight="true" spans="1:10">
      <c r="A71" s="175" t="s">
        <v>36</v>
      </c>
      <c r="B71" s="175" t="s">
        <v>36</v>
      </c>
      <c r="C71" s="175" t="s">
        <v>36</v>
      </c>
      <c r="D71" s="176" t="s">
        <v>36</v>
      </c>
      <c r="E71" s="176" t="s">
        <v>132</v>
      </c>
      <c r="F71" s="159">
        <f t="shared" ref="F71:F102" si="2">SUM(G71:J71)</f>
        <v>4607.33</v>
      </c>
      <c r="G71" s="159">
        <v>393.01</v>
      </c>
      <c r="H71" s="159">
        <v>4214.32</v>
      </c>
      <c r="I71" s="159">
        <v>0</v>
      </c>
      <c r="J71" s="183">
        <v>0</v>
      </c>
    </row>
    <row r="72" ht="20.1" customHeight="true" spans="1:10">
      <c r="A72" s="175" t="s">
        <v>81</v>
      </c>
      <c r="B72" s="175" t="s">
        <v>86</v>
      </c>
      <c r="C72" s="175" t="s">
        <v>133</v>
      </c>
      <c r="D72" s="176" t="s">
        <v>134</v>
      </c>
      <c r="E72" s="176" t="s">
        <v>135</v>
      </c>
      <c r="F72" s="159">
        <f t="shared" si="2"/>
        <v>219.86</v>
      </c>
      <c r="G72" s="159">
        <v>219.86</v>
      </c>
      <c r="H72" s="159">
        <v>0</v>
      </c>
      <c r="I72" s="159">
        <v>0</v>
      </c>
      <c r="J72" s="183">
        <v>0</v>
      </c>
    </row>
    <row r="73" ht="20.1" customHeight="true" spans="1:10">
      <c r="A73" s="175" t="s">
        <v>81</v>
      </c>
      <c r="B73" s="175" t="s">
        <v>86</v>
      </c>
      <c r="C73" s="175" t="s">
        <v>83</v>
      </c>
      <c r="D73" s="176" t="s">
        <v>134</v>
      </c>
      <c r="E73" s="176" t="s">
        <v>136</v>
      </c>
      <c r="F73" s="159">
        <f t="shared" si="2"/>
        <v>4265.72</v>
      </c>
      <c r="G73" s="159">
        <v>51.4</v>
      </c>
      <c r="H73" s="159">
        <v>4214.32</v>
      </c>
      <c r="I73" s="159">
        <v>0</v>
      </c>
      <c r="J73" s="183">
        <v>0</v>
      </c>
    </row>
    <row r="74" ht="20.1" customHeight="true" spans="1:10">
      <c r="A74" s="175" t="s">
        <v>89</v>
      </c>
      <c r="B74" s="175" t="s">
        <v>90</v>
      </c>
      <c r="C74" s="175" t="s">
        <v>82</v>
      </c>
      <c r="D74" s="176" t="s">
        <v>134</v>
      </c>
      <c r="E74" s="176" t="s">
        <v>91</v>
      </c>
      <c r="F74" s="159">
        <f t="shared" si="2"/>
        <v>6</v>
      </c>
      <c r="G74" s="159">
        <v>6</v>
      </c>
      <c r="H74" s="159">
        <v>0</v>
      </c>
      <c r="I74" s="159">
        <v>0</v>
      </c>
      <c r="J74" s="183">
        <v>0</v>
      </c>
    </row>
    <row r="75" ht="20.1" customHeight="true" spans="1:10">
      <c r="A75" s="175" t="s">
        <v>92</v>
      </c>
      <c r="B75" s="175" t="s">
        <v>100</v>
      </c>
      <c r="C75" s="175" t="s">
        <v>100</v>
      </c>
      <c r="D75" s="176" t="s">
        <v>134</v>
      </c>
      <c r="E75" s="176" t="s">
        <v>102</v>
      </c>
      <c r="F75" s="159">
        <f t="shared" si="2"/>
        <v>24</v>
      </c>
      <c r="G75" s="159">
        <v>24</v>
      </c>
      <c r="H75" s="159">
        <v>0</v>
      </c>
      <c r="I75" s="159">
        <v>0</v>
      </c>
      <c r="J75" s="183">
        <v>0</v>
      </c>
    </row>
    <row r="76" ht="20.1" customHeight="true" spans="1:10">
      <c r="A76" s="175" t="s">
        <v>92</v>
      </c>
      <c r="B76" s="175" t="s">
        <v>100</v>
      </c>
      <c r="C76" s="175" t="s">
        <v>130</v>
      </c>
      <c r="D76" s="176" t="s">
        <v>134</v>
      </c>
      <c r="E76" s="176" t="s">
        <v>131</v>
      </c>
      <c r="F76" s="159">
        <f t="shared" si="2"/>
        <v>13</v>
      </c>
      <c r="G76" s="159">
        <v>13</v>
      </c>
      <c r="H76" s="159">
        <v>0</v>
      </c>
      <c r="I76" s="159">
        <v>0</v>
      </c>
      <c r="J76" s="183">
        <v>0</v>
      </c>
    </row>
    <row r="77" ht="20.1" customHeight="true" spans="1:10">
      <c r="A77" s="175" t="s">
        <v>104</v>
      </c>
      <c r="B77" s="175" t="s">
        <v>105</v>
      </c>
      <c r="C77" s="175" t="s">
        <v>95</v>
      </c>
      <c r="D77" s="176" t="s">
        <v>134</v>
      </c>
      <c r="E77" s="176" t="s">
        <v>116</v>
      </c>
      <c r="F77" s="159">
        <f t="shared" si="2"/>
        <v>36</v>
      </c>
      <c r="G77" s="159">
        <v>36</v>
      </c>
      <c r="H77" s="159">
        <v>0</v>
      </c>
      <c r="I77" s="159">
        <v>0</v>
      </c>
      <c r="J77" s="183">
        <v>0</v>
      </c>
    </row>
    <row r="78" ht="20.1" customHeight="true" spans="1:10">
      <c r="A78" s="175" t="s">
        <v>108</v>
      </c>
      <c r="B78" s="175" t="s">
        <v>95</v>
      </c>
      <c r="C78" s="175" t="s">
        <v>93</v>
      </c>
      <c r="D78" s="176" t="s">
        <v>134</v>
      </c>
      <c r="E78" s="176" t="s">
        <v>109</v>
      </c>
      <c r="F78" s="159">
        <f t="shared" si="2"/>
        <v>31</v>
      </c>
      <c r="G78" s="159">
        <v>31</v>
      </c>
      <c r="H78" s="159">
        <v>0</v>
      </c>
      <c r="I78" s="159">
        <v>0</v>
      </c>
      <c r="J78" s="183">
        <v>0</v>
      </c>
    </row>
    <row r="79" ht="20.1" customHeight="true" spans="1:10">
      <c r="A79" s="175" t="s">
        <v>108</v>
      </c>
      <c r="B79" s="175" t="s">
        <v>95</v>
      </c>
      <c r="C79" s="175" t="s">
        <v>82</v>
      </c>
      <c r="D79" s="176" t="s">
        <v>134</v>
      </c>
      <c r="E79" s="176" t="s">
        <v>110</v>
      </c>
      <c r="F79" s="159">
        <f t="shared" si="2"/>
        <v>11.75</v>
      </c>
      <c r="G79" s="159">
        <v>11.75</v>
      </c>
      <c r="H79" s="159">
        <v>0</v>
      </c>
      <c r="I79" s="159">
        <v>0</v>
      </c>
      <c r="J79" s="183">
        <v>0</v>
      </c>
    </row>
    <row r="80" ht="20.1" customHeight="true" spans="1:10">
      <c r="A80" s="175" t="s">
        <v>36</v>
      </c>
      <c r="B80" s="175" t="s">
        <v>36</v>
      </c>
      <c r="C80" s="175" t="s">
        <v>36</v>
      </c>
      <c r="D80" s="176" t="s">
        <v>36</v>
      </c>
      <c r="E80" s="176" t="s">
        <v>137</v>
      </c>
      <c r="F80" s="159">
        <f t="shared" si="2"/>
        <v>3496.62</v>
      </c>
      <c r="G80" s="159">
        <v>238.36</v>
      </c>
      <c r="H80" s="159">
        <v>3258.26</v>
      </c>
      <c r="I80" s="159">
        <v>0</v>
      </c>
      <c r="J80" s="183">
        <v>0</v>
      </c>
    </row>
    <row r="81" ht="20.1" customHeight="true" spans="1:10">
      <c r="A81" s="175" t="s">
        <v>81</v>
      </c>
      <c r="B81" s="175" t="s">
        <v>86</v>
      </c>
      <c r="C81" s="175" t="s">
        <v>138</v>
      </c>
      <c r="D81" s="176" t="s">
        <v>139</v>
      </c>
      <c r="E81" s="176" t="s">
        <v>140</v>
      </c>
      <c r="F81" s="159">
        <f t="shared" si="2"/>
        <v>879.84</v>
      </c>
      <c r="G81" s="159">
        <v>0</v>
      </c>
      <c r="H81" s="159">
        <v>879.84</v>
      </c>
      <c r="I81" s="159">
        <v>0</v>
      </c>
      <c r="J81" s="183">
        <v>0</v>
      </c>
    </row>
    <row r="82" ht="20.1" customHeight="true" spans="1:10">
      <c r="A82" s="175" t="s">
        <v>81</v>
      </c>
      <c r="B82" s="175" t="s">
        <v>86</v>
      </c>
      <c r="C82" s="175" t="s">
        <v>133</v>
      </c>
      <c r="D82" s="176" t="s">
        <v>139</v>
      </c>
      <c r="E82" s="176" t="s">
        <v>135</v>
      </c>
      <c r="F82" s="159">
        <f t="shared" si="2"/>
        <v>94.81</v>
      </c>
      <c r="G82" s="159">
        <v>94.81</v>
      </c>
      <c r="H82" s="159">
        <v>0</v>
      </c>
      <c r="I82" s="159">
        <v>0</v>
      </c>
      <c r="J82" s="183">
        <v>0</v>
      </c>
    </row>
    <row r="83" ht="20.1" customHeight="true" spans="1:10">
      <c r="A83" s="175" t="s">
        <v>81</v>
      </c>
      <c r="B83" s="175" t="s">
        <v>86</v>
      </c>
      <c r="C83" s="175" t="s">
        <v>83</v>
      </c>
      <c r="D83" s="176" t="s">
        <v>139</v>
      </c>
      <c r="E83" s="176" t="s">
        <v>136</v>
      </c>
      <c r="F83" s="159">
        <f t="shared" si="2"/>
        <v>2446.52</v>
      </c>
      <c r="G83" s="159">
        <v>68.1</v>
      </c>
      <c r="H83" s="159">
        <v>2378.42</v>
      </c>
      <c r="I83" s="159">
        <v>0</v>
      </c>
      <c r="J83" s="183">
        <v>0</v>
      </c>
    </row>
    <row r="84" ht="20.1" customHeight="true" spans="1:10">
      <c r="A84" s="175" t="s">
        <v>92</v>
      </c>
      <c r="B84" s="175" t="s">
        <v>100</v>
      </c>
      <c r="C84" s="175" t="s">
        <v>100</v>
      </c>
      <c r="D84" s="176" t="s">
        <v>139</v>
      </c>
      <c r="E84" s="176" t="s">
        <v>102</v>
      </c>
      <c r="F84" s="159">
        <f t="shared" si="2"/>
        <v>6</v>
      </c>
      <c r="G84" s="159">
        <v>6</v>
      </c>
      <c r="H84" s="159">
        <v>0</v>
      </c>
      <c r="I84" s="159">
        <v>0</v>
      </c>
      <c r="J84" s="183">
        <v>0</v>
      </c>
    </row>
    <row r="85" ht="20.1" customHeight="true" spans="1:10">
      <c r="A85" s="175" t="s">
        <v>92</v>
      </c>
      <c r="B85" s="175" t="s">
        <v>100</v>
      </c>
      <c r="C85" s="175" t="s">
        <v>130</v>
      </c>
      <c r="D85" s="176" t="s">
        <v>139</v>
      </c>
      <c r="E85" s="176" t="s">
        <v>131</v>
      </c>
      <c r="F85" s="159">
        <f t="shared" si="2"/>
        <v>5</v>
      </c>
      <c r="G85" s="159">
        <v>5</v>
      </c>
      <c r="H85" s="159">
        <v>0</v>
      </c>
      <c r="I85" s="159">
        <v>0</v>
      </c>
      <c r="J85" s="183">
        <v>0</v>
      </c>
    </row>
    <row r="86" ht="20.1" customHeight="true" spans="1:10">
      <c r="A86" s="175" t="s">
        <v>104</v>
      </c>
      <c r="B86" s="175" t="s">
        <v>105</v>
      </c>
      <c r="C86" s="175" t="s">
        <v>95</v>
      </c>
      <c r="D86" s="176" t="s">
        <v>139</v>
      </c>
      <c r="E86" s="176" t="s">
        <v>116</v>
      </c>
      <c r="F86" s="159">
        <f t="shared" si="2"/>
        <v>9.07</v>
      </c>
      <c r="G86" s="159">
        <v>9.07</v>
      </c>
      <c r="H86" s="159">
        <v>0</v>
      </c>
      <c r="I86" s="159">
        <v>0</v>
      </c>
      <c r="J86" s="183">
        <v>0</v>
      </c>
    </row>
    <row r="87" ht="20.1" customHeight="true" spans="1:10">
      <c r="A87" s="175" t="s">
        <v>108</v>
      </c>
      <c r="B87" s="175" t="s">
        <v>95</v>
      </c>
      <c r="C87" s="175" t="s">
        <v>93</v>
      </c>
      <c r="D87" s="176" t="s">
        <v>139</v>
      </c>
      <c r="E87" s="176" t="s">
        <v>109</v>
      </c>
      <c r="F87" s="159">
        <f t="shared" si="2"/>
        <v>13.86</v>
      </c>
      <c r="G87" s="159">
        <v>13.86</v>
      </c>
      <c r="H87" s="159">
        <v>0</v>
      </c>
      <c r="I87" s="159">
        <v>0</v>
      </c>
      <c r="J87" s="183">
        <v>0</v>
      </c>
    </row>
    <row r="88" ht="20.1" customHeight="true" spans="1:10">
      <c r="A88" s="175" t="s">
        <v>108</v>
      </c>
      <c r="B88" s="175" t="s">
        <v>95</v>
      </c>
      <c r="C88" s="175" t="s">
        <v>82</v>
      </c>
      <c r="D88" s="176" t="s">
        <v>139</v>
      </c>
      <c r="E88" s="176" t="s">
        <v>110</v>
      </c>
      <c r="F88" s="159">
        <f t="shared" si="2"/>
        <v>41.52</v>
      </c>
      <c r="G88" s="159">
        <v>41.52</v>
      </c>
      <c r="H88" s="159">
        <v>0</v>
      </c>
      <c r="I88" s="159">
        <v>0</v>
      </c>
      <c r="J88" s="183">
        <v>0</v>
      </c>
    </row>
    <row r="89" ht="20.1" customHeight="true" spans="1:10">
      <c r="A89" s="175" t="s">
        <v>36</v>
      </c>
      <c r="B89" s="175" t="s">
        <v>36</v>
      </c>
      <c r="C89" s="175" t="s">
        <v>36</v>
      </c>
      <c r="D89" s="176" t="s">
        <v>36</v>
      </c>
      <c r="E89" s="176" t="s">
        <v>141</v>
      </c>
      <c r="F89" s="159">
        <f t="shared" si="2"/>
        <v>4027.41</v>
      </c>
      <c r="G89" s="159">
        <v>1135.53</v>
      </c>
      <c r="H89" s="159">
        <v>2891.88</v>
      </c>
      <c r="I89" s="159">
        <v>0</v>
      </c>
      <c r="J89" s="183">
        <v>0</v>
      </c>
    </row>
    <row r="90" ht="20.1" customHeight="true" spans="1:10">
      <c r="A90" s="175" t="s">
        <v>36</v>
      </c>
      <c r="B90" s="175" t="s">
        <v>36</v>
      </c>
      <c r="C90" s="175" t="s">
        <v>36</v>
      </c>
      <c r="D90" s="176" t="s">
        <v>36</v>
      </c>
      <c r="E90" s="176" t="s">
        <v>142</v>
      </c>
      <c r="F90" s="159">
        <f t="shared" si="2"/>
        <v>277.47</v>
      </c>
      <c r="G90" s="159">
        <v>123.47</v>
      </c>
      <c r="H90" s="159">
        <v>154</v>
      </c>
      <c r="I90" s="159">
        <v>0</v>
      </c>
      <c r="J90" s="183">
        <v>0</v>
      </c>
    </row>
    <row r="91" ht="20.1" customHeight="true" spans="1:10">
      <c r="A91" s="175" t="s">
        <v>89</v>
      </c>
      <c r="B91" s="175" t="s">
        <v>90</v>
      </c>
      <c r="C91" s="175" t="s">
        <v>82</v>
      </c>
      <c r="D91" s="176" t="s">
        <v>143</v>
      </c>
      <c r="E91" s="176" t="s">
        <v>91</v>
      </c>
      <c r="F91" s="159">
        <f t="shared" si="2"/>
        <v>10</v>
      </c>
      <c r="G91" s="159">
        <v>10</v>
      </c>
      <c r="H91" s="159">
        <v>0</v>
      </c>
      <c r="I91" s="159">
        <v>0</v>
      </c>
      <c r="J91" s="183">
        <v>0</v>
      </c>
    </row>
    <row r="92" ht="20.1" customHeight="true" spans="1:10">
      <c r="A92" s="175" t="s">
        <v>92</v>
      </c>
      <c r="B92" s="175" t="s">
        <v>93</v>
      </c>
      <c r="C92" s="175" t="s">
        <v>105</v>
      </c>
      <c r="D92" s="176" t="s">
        <v>143</v>
      </c>
      <c r="E92" s="176" t="s">
        <v>144</v>
      </c>
      <c r="F92" s="159">
        <f t="shared" si="2"/>
        <v>237.21</v>
      </c>
      <c r="G92" s="159">
        <v>83.21</v>
      </c>
      <c r="H92" s="159">
        <v>154</v>
      </c>
      <c r="I92" s="159">
        <v>0</v>
      </c>
      <c r="J92" s="183">
        <v>0</v>
      </c>
    </row>
    <row r="93" ht="20.1" customHeight="true" spans="1:10">
      <c r="A93" s="175" t="s">
        <v>92</v>
      </c>
      <c r="B93" s="175" t="s">
        <v>100</v>
      </c>
      <c r="C93" s="175" t="s">
        <v>100</v>
      </c>
      <c r="D93" s="176" t="s">
        <v>143</v>
      </c>
      <c r="E93" s="176" t="s">
        <v>102</v>
      </c>
      <c r="F93" s="159">
        <f t="shared" si="2"/>
        <v>9.95</v>
      </c>
      <c r="G93" s="159">
        <v>9.95</v>
      </c>
      <c r="H93" s="159">
        <v>0</v>
      </c>
      <c r="I93" s="159">
        <v>0</v>
      </c>
      <c r="J93" s="183">
        <v>0</v>
      </c>
    </row>
    <row r="94" ht="20.1" customHeight="true" spans="1:10">
      <c r="A94" s="175" t="s">
        <v>92</v>
      </c>
      <c r="B94" s="175" t="s">
        <v>100</v>
      </c>
      <c r="C94" s="175" t="s">
        <v>130</v>
      </c>
      <c r="D94" s="176" t="s">
        <v>143</v>
      </c>
      <c r="E94" s="176" t="s">
        <v>131</v>
      </c>
      <c r="F94" s="159">
        <f t="shared" si="2"/>
        <v>4.98</v>
      </c>
      <c r="G94" s="159">
        <v>4.98</v>
      </c>
      <c r="H94" s="159">
        <v>0</v>
      </c>
      <c r="I94" s="159">
        <v>0</v>
      </c>
      <c r="J94" s="183">
        <v>0</v>
      </c>
    </row>
    <row r="95" ht="20.1" customHeight="true" spans="1:10">
      <c r="A95" s="175" t="s">
        <v>104</v>
      </c>
      <c r="B95" s="175" t="s">
        <v>105</v>
      </c>
      <c r="C95" s="175" t="s">
        <v>95</v>
      </c>
      <c r="D95" s="176" t="s">
        <v>143</v>
      </c>
      <c r="E95" s="176" t="s">
        <v>116</v>
      </c>
      <c r="F95" s="159">
        <f t="shared" si="2"/>
        <v>5.6</v>
      </c>
      <c r="G95" s="159">
        <v>5.6</v>
      </c>
      <c r="H95" s="159">
        <v>0</v>
      </c>
      <c r="I95" s="159">
        <v>0</v>
      </c>
      <c r="J95" s="183">
        <v>0</v>
      </c>
    </row>
    <row r="96" ht="20.1" customHeight="true" spans="1:10">
      <c r="A96" s="175" t="s">
        <v>108</v>
      </c>
      <c r="B96" s="175" t="s">
        <v>95</v>
      </c>
      <c r="C96" s="175" t="s">
        <v>93</v>
      </c>
      <c r="D96" s="176" t="s">
        <v>143</v>
      </c>
      <c r="E96" s="176" t="s">
        <v>109</v>
      </c>
      <c r="F96" s="159">
        <f t="shared" si="2"/>
        <v>7.46</v>
      </c>
      <c r="G96" s="159">
        <v>7.46</v>
      </c>
      <c r="H96" s="159">
        <v>0</v>
      </c>
      <c r="I96" s="159">
        <v>0</v>
      </c>
      <c r="J96" s="183">
        <v>0</v>
      </c>
    </row>
    <row r="97" ht="20.1" customHeight="true" spans="1:10">
      <c r="A97" s="175" t="s">
        <v>108</v>
      </c>
      <c r="B97" s="175" t="s">
        <v>95</v>
      </c>
      <c r="C97" s="175" t="s">
        <v>82</v>
      </c>
      <c r="D97" s="176" t="s">
        <v>143</v>
      </c>
      <c r="E97" s="176" t="s">
        <v>110</v>
      </c>
      <c r="F97" s="159">
        <f t="shared" si="2"/>
        <v>2.27</v>
      </c>
      <c r="G97" s="159">
        <v>2.27</v>
      </c>
      <c r="H97" s="159">
        <v>0</v>
      </c>
      <c r="I97" s="159">
        <v>0</v>
      </c>
      <c r="J97" s="183">
        <v>0</v>
      </c>
    </row>
    <row r="98" ht="20.1" customHeight="true" spans="1:10">
      <c r="A98" s="175" t="s">
        <v>36</v>
      </c>
      <c r="B98" s="175" t="s">
        <v>36</v>
      </c>
      <c r="C98" s="175" t="s">
        <v>36</v>
      </c>
      <c r="D98" s="176" t="s">
        <v>36</v>
      </c>
      <c r="E98" s="176" t="s">
        <v>80</v>
      </c>
      <c r="F98" s="159">
        <f t="shared" si="2"/>
        <v>1630</v>
      </c>
      <c r="G98" s="159">
        <v>0</v>
      </c>
      <c r="H98" s="159">
        <v>1630</v>
      </c>
      <c r="I98" s="159">
        <v>0</v>
      </c>
      <c r="J98" s="183">
        <v>0</v>
      </c>
    </row>
    <row r="99" ht="20.1" customHeight="true" spans="1:10">
      <c r="A99" s="175" t="s">
        <v>81</v>
      </c>
      <c r="B99" s="175" t="s">
        <v>86</v>
      </c>
      <c r="C99" s="175" t="s">
        <v>83</v>
      </c>
      <c r="D99" s="176" t="s">
        <v>145</v>
      </c>
      <c r="E99" s="176" t="s">
        <v>136</v>
      </c>
      <c r="F99" s="159">
        <f t="shared" si="2"/>
        <v>830</v>
      </c>
      <c r="G99" s="159">
        <v>0</v>
      </c>
      <c r="H99" s="159">
        <v>830</v>
      </c>
      <c r="I99" s="159">
        <v>0</v>
      </c>
      <c r="J99" s="183">
        <v>0</v>
      </c>
    </row>
    <row r="100" ht="20.1" customHeight="true" spans="1:10">
      <c r="A100" s="175" t="s">
        <v>92</v>
      </c>
      <c r="B100" s="175" t="s">
        <v>93</v>
      </c>
      <c r="C100" s="175" t="s">
        <v>83</v>
      </c>
      <c r="D100" s="176" t="s">
        <v>145</v>
      </c>
      <c r="E100" s="176" t="s">
        <v>99</v>
      </c>
      <c r="F100" s="159">
        <f t="shared" si="2"/>
        <v>800</v>
      </c>
      <c r="G100" s="159">
        <v>0</v>
      </c>
      <c r="H100" s="159">
        <v>800</v>
      </c>
      <c r="I100" s="159">
        <v>0</v>
      </c>
      <c r="J100" s="183">
        <v>0</v>
      </c>
    </row>
    <row r="101" ht="20.1" customHeight="true" spans="1:10">
      <c r="A101" s="175" t="s">
        <v>36</v>
      </c>
      <c r="B101" s="175" t="s">
        <v>36</v>
      </c>
      <c r="C101" s="175" t="s">
        <v>36</v>
      </c>
      <c r="D101" s="176" t="s">
        <v>36</v>
      </c>
      <c r="E101" s="176" t="s">
        <v>146</v>
      </c>
      <c r="F101" s="159">
        <f t="shared" si="2"/>
        <v>170.65</v>
      </c>
      <c r="G101" s="159">
        <v>129.65</v>
      </c>
      <c r="H101" s="159">
        <v>41</v>
      </c>
      <c r="I101" s="159">
        <v>0</v>
      </c>
      <c r="J101" s="183">
        <v>0</v>
      </c>
    </row>
    <row r="102" ht="20.1" customHeight="true" spans="1:10">
      <c r="A102" s="175" t="s">
        <v>92</v>
      </c>
      <c r="B102" s="175" t="s">
        <v>93</v>
      </c>
      <c r="C102" s="175" t="s">
        <v>90</v>
      </c>
      <c r="D102" s="176" t="s">
        <v>147</v>
      </c>
      <c r="E102" s="176" t="s">
        <v>98</v>
      </c>
      <c r="F102" s="159">
        <f t="shared" si="2"/>
        <v>2</v>
      </c>
      <c r="G102" s="159">
        <v>0</v>
      </c>
      <c r="H102" s="159">
        <v>2</v>
      </c>
      <c r="I102" s="159">
        <v>0</v>
      </c>
      <c r="J102" s="183">
        <v>0</v>
      </c>
    </row>
    <row r="103" ht="20.1" customHeight="true" spans="1:10">
      <c r="A103" s="175" t="s">
        <v>92</v>
      </c>
      <c r="B103" s="175" t="s">
        <v>93</v>
      </c>
      <c r="C103" s="175" t="s">
        <v>83</v>
      </c>
      <c r="D103" s="176" t="s">
        <v>147</v>
      </c>
      <c r="E103" s="176" t="s">
        <v>99</v>
      </c>
      <c r="F103" s="159">
        <f t="shared" ref="F103:F134" si="3">SUM(G103:J103)</f>
        <v>135.84</v>
      </c>
      <c r="G103" s="159">
        <v>96.84</v>
      </c>
      <c r="H103" s="159">
        <v>39</v>
      </c>
      <c r="I103" s="159">
        <v>0</v>
      </c>
      <c r="J103" s="183">
        <v>0</v>
      </c>
    </row>
    <row r="104" ht="20.1" customHeight="true" spans="1:10">
      <c r="A104" s="175" t="s">
        <v>92</v>
      </c>
      <c r="B104" s="175" t="s">
        <v>100</v>
      </c>
      <c r="C104" s="175" t="s">
        <v>100</v>
      </c>
      <c r="D104" s="176" t="s">
        <v>147</v>
      </c>
      <c r="E104" s="176" t="s">
        <v>102</v>
      </c>
      <c r="F104" s="159">
        <f t="shared" si="3"/>
        <v>8.6</v>
      </c>
      <c r="G104" s="159">
        <v>8.6</v>
      </c>
      <c r="H104" s="159">
        <v>0</v>
      </c>
      <c r="I104" s="159">
        <v>0</v>
      </c>
      <c r="J104" s="183">
        <v>0</v>
      </c>
    </row>
    <row r="105" ht="20.1" customHeight="true" spans="1:10">
      <c r="A105" s="175" t="s">
        <v>92</v>
      </c>
      <c r="B105" s="175" t="s">
        <v>100</v>
      </c>
      <c r="C105" s="175" t="s">
        <v>130</v>
      </c>
      <c r="D105" s="176" t="s">
        <v>147</v>
      </c>
      <c r="E105" s="176" t="s">
        <v>131</v>
      </c>
      <c r="F105" s="159">
        <f t="shared" si="3"/>
        <v>4.3</v>
      </c>
      <c r="G105" s="159">
        <v>4.3</v>
      </c>
      <c r="H105" s="159">
        <v>0</v>
      </c>
      <c r="I105" s="159">
        <v>0</v>
      </c>
      <c r="J105" s="183">
        <v>0</v>
      </c>
    </row>
    <row r="106" ht="20.1" customHeight="true" spans="1:10">
      <c r="A106" s="175" t="s">
        <v>104</v>
      </c>
      <c r="B106" s="175" t="s">
        <v>105</v>
      </c>
      <c r="C106" s="175" t="s">
        <v>95</v>
      </c>
      <c r="D106" s="176" t="s">
        <v>147</v>
      </c>
      <c r="E106" s="176" t="s">
        <v>116</v>
      </c>
      <c r="F106" s="159">
        <f t="shared" si="3"/>
        <v>8.48</v>
      </c>
      <c r="G106" s="159">
        <v>8.48</v>
      </c>
      <c r="H106" s="159">
        <v>0</v>
      </c>
      <c r="I106" s="159">
        <v>0</v>
      </c>
      <c r="J106" s="183">
        <v>0</v>
      </c>
    </row>
    <row r="107" ht="20.1" customHeight="true" spans="1:10">
      <c r="A107" s="175" t="s">
        <v>108</v>
      </c>
      <c r="B107" s="175" t="s">
        <v>95</v>
      </c>
      <c r="C107" s="175" t="s">
        <v>93</v>
      </c>
      <c r="D107" s="176" t="s">
        <v>147</v>
      </c>
      <c r="E107" s="176" t="s">
        <v>109</v>
      </c>
      <c r="F107" s="159">
        <f t="shared" si="3"/>
        <v>7.8</v>
      </c>
      <c r="G107" s="159">
        <v>7.8</v>
      </c>
      <c r="H107" s="159">
        <v>0</v>
      </c>
      <c r="I107" s="159">
        <v>0</v>
      </c>
      <c r="J107" s="183">
        <v>0</v>
      </c>
    </row>
    <row r="108" ht="20.1" customHeight="true" spans="1:10">
      <c r="A108" s="175" t="s">
        <v>108</v>
      </c>
      <c r="B108" s="175" t="s">
        <v>95</v>
      </c>
      <c r="C108" s="175" t="s">
        <v>82</v>
      </c>
      <c r="D108" s="176" t="s">
        <v>147</v>
      </c>
      <c r="E108" s="176" t="s">
        <v>110</v>
      </c>
      <c r="F108" s="159">
        <f t="shared" si="3"/>
        <v>3.63</v>
      </c>
      <c r="G108" s="159">
        <v>3.63</v>
      </c>
      <c r="H108" s="159">
        <v>0</v>
      </c>
      <c r="I108" s="159">
        <v>0</v>
      </c>
      <c r="J108" s="183">
        <v>0</v>
      </c>
    </row>
    <row r="109" ht="20.1" customHeight="true" spans="1:10">
      <c r="A109" s="175" t="s">
        <v>36</v>
      </c>
      <c r="B109" s="175" t="s">
        <v>36</v>
      </c>
      <c r="C109" s="175" t="s">
        <v>36</v>
      </c>
      <c r="D109" s="176" t="s">
        <v>36</v>
      </c>
      <c r="E109" s="176" t="s">
        <v>148</v>
      </c>
      <c r="F109" s="159">
        <f t="shared" si="3"/>
        <v>306.8</v>
      </c>
      <c r="G109" s="159">
        <v>253.9</v>
      </c>
      <c r="H109" s="159">
        <v>52.9</v>
      </c>
      <c r="I109" s="159">
        <v>0</v>
      </c>
      <c r="J109" s="183">
        <v>0</v>
      </c>
    </row>
    <row r="110" ht="20.1" customHeight="true" spans="1:10">
      <c r="A110" s="175" t="s">
        <v>89</v>
      </c>
      <c r="B110" s="175" t="s">
        <v>90</v>
      </c>
      <c r="C110" s="175" t="s">
        <v>82</v>
      </c>
      <c r="D110" s="176" t="s">
        <v>149</v>
      </c>
      <c r="E110" s="176" t="s">
        <v>91</v>
      </c>
      <c r="F110" s="159">
        <f t="shared" si="3"/>
        <v>46</v>
      </c>
      <c r="G110" s="159">
        <v>46</v>
      </c>
      <c r="H110" s="159">
        <v>0</v>
      </c>
      <c r="I110" s="159">
        <v>0</v>
      </c>
      <c r="J110" s="183">
        <v>0</v>
      </c>
    </row>
    <row r="111" ht="20.1" customHeight="true" spans="1:10">
      <c r="A111" s="175" t="s">
        <v>92</v>
      </c>
      <c r="B111" s="175" t="s">
        <v>93</v>
      </c>
      <c r="C111" s="175" t="s">
        <v>90</v>
      </c>
      <c r="D111" s="176" t="s">
        <v>149</v>
      </c>
      <c r="E111" s="176" t="s">
        <v>98</v>
      </c>
      <c r="F111" s="159">
        <f t="shared" si="3"/>
        <v>4.9</v>
      </c>
      <c r="G111" s="159">
        <v>0</v>
      </c>
      <c r="H111" s="159">
        <v>4.9</v>
      </c>
      <c r="I111" s="159">
        <v>0</v>
      </c>
      <c r="J111" s="183">
        <v>0</v>
      </c>
    </row>
    <row r="112" ht="20.1" customHeight="true" spans="1:10">
      <c r="A112" s="175" t="s">
        <v>92</v>
      </c>
      <c r="B112" s="175" t="s">
        <v>93</v>
      </c>
      <c r="C112" s="175" t="s">
        <v>83</v>
      </c>
      <c r="D112" s="176" t="s">
        <v>149</v>
      </c>
      <c r="E112" s="176" t="s">
        <v>99</v>
      </c>
      <c r="F112" s="159">
        <f t="shared" si="3"/>
        <v>198.69</v>
      </c>
      <c r="G112" s="159">
        <v>150.69</v>
      </c>
      <c r="H112" s="159">
        <v>48</v>
      </c>
      <c r="I112" s="159">
        <v>0</v>
      </c>
      <c r="J112" s="183">
        <v>0</v>
      </c>
    </row>
    <row r="113" ht="20.1" customHeight="true" spans="1:10">
      <c r="A113" s="175" t="s">
        <v>92</v>
      </c>
      <c r="B113" s="175" t="s">
        <v>100</v>
      </c>
      <c r="C113" s="175" t="s">
        <v>95</v>
      </c>
      <c r="D113" s="176" t="s">
        <v>149</v>
      </c>
      <c r="E113" s="176" t="s">
        <v>150</v>
      </c>
      <c r="F113" s="159">
        <f t="shared" si="3"/>
        <v>0.6</v>
      </c>
      <c r="G113" s="159">
        <v>0.6</v>
      </c>
      <c r="H113" s="159">
        <v>0</v>
      </c>
      <c r="I113" s="159">
        <v>0</v>
      </c>
      <c r="J113" s="183">
        <v>0</v>
      </c>
    </row>
    <row r="114" ht="20.1" customHeight="true" spans="1:10">
      <c r="A114" s="175" t="s">
        <v>92</v>
      </c>
      <c r="B114" s="175" t="s">
        <v>100</v>
      </c>
      <c r="C114" s="175" t="s">
        <v>100</v>
      </c>
      <c r="D114" s="176" t="s">
        <v>149</v>
      </c>
      <c r="E114" s="176" t="s">
        <v>102</v>
      </c>
      <c r="F114" s="159">
        <f t="shared" si="3"/>
        <v>16.35</v>
      </c>
      <c r="G114" s="159">
        <v>16.35</v>
      </c>
      <c r="H114" s="159">
        <v>0</v>
      </c>
      <c r="I114" s="159">
        <v>0</v>
      </c>
      <c r="J114" s="183">
        <v>0</v>
      </c>
    </row>
    <row r="115" ht="20.1" customHeight="true" spans="1:10">
      <c r="A115" s="175" t="s">
        <v>92</v>
      </c>
      <c r="B115" s="175" t="s">
        <v>100</v>
      </c>
      <c r="C115" s="175" t="s">
        <v>130</v>
      </c>
      <c r="D115" s="176" t="s">
        <v>149</v>
      </c>
      <c r="E115" s="176" t="s">
        <v>131</v>
      </c>
      <c r="F115" s="159">
        <f t="shared" si="3"/>
        <v>8.17</v>
      </c>
      <c r="G115" s="159">
        <v>8.17</v>
      </c>
      <c r="H115" s="159">
        <v>0</v>
      </c>
      <c r="I115" s="159">
        <v>0</v>
      </c>
      <c r="J115" s="183">
        <v>0</v>
      </c>
    </row>
    <row r="116" ht="20.1" customHeight="true" spans="1:10">
      <c r="A116" s="175" t="s">
        <v>104</v>
      </c>
      <c r="B116" s="175" t="s">
        <v>105</v>
      </c>
      <c r="C116" s="175" t="s">
        <v>95</v>
      </c>
      <c r="D116" s="176" t="s">
        <v>149</v>
      </c>
      <c r="E116" s="176" t="s">
        <v>116</v>
      </c>
      <c r="F116" s="159">
        <f t="shared" si="3"/>
        <v>14.52</v>
      </c>
      <c r="G116" s="159">
        <v>14.52</v>
      </c>
      <c r="H116" s="159">
        <v>0</v>
      </c>
      <c r="I116" s="159">
        <v>0</v>
      </c>
      <c r="J116" s="183">
        <v>0</v>
      </c>
    </row>
    <row r="117" ht="20.1" customHeight="true" spans="1:10">
      <c r="A117" s="175" t="s">
        <v>108</v>
      </c>
      <c r="B117" s="175" t="s">
        <v>95</v>
      </c>
      <c r="C117" s="175" t="s">
        <v>93</v>
      </c>
      <c r="D117" s="176" t="s">
        <v>149</v>
      </c>
      <c r="E117" s="176" t="s">
        <v>109</v>
      </c>
      <c r="F117" s="159">
        <f t="shared" si="3"/>
        <v>15</v>
      </c>
      <c r="G117" s="159">
        <v>15</v>
      </c>
      <c r="H117" s="159">
        <v>0</v>
      </c>
      <c r="I117" s="159">
        <v>0</v>
      </c>
      <c r="J117" s="183">
        <v>0</v>
      </c>
    </row>
    <row r="118" ht="20.1" customHeight="true" spans="1:10">
      <c r="A118" s="175" t="s">
        <v>108</v>
      </c>
      <c r="B118" s="175" t="s">
        <v>95</v>
      </c>
      <c r="C118" s="175" t="s">
        <v>82</v>
      </c>
      <c r="D118" s="176" t="s">
        <v>149</v>
      </c>
      <c r="E118" s="176" t="s">
        <v>110</v>
      </c>
      <c r="F118" s="159">
        <f t="shared" si="3"/>
        <v>2.57</v>
      </c>
      <c r="G118" s="159">
        <v>2.57</v>
      </c>
      <c r="H118" s="159">
        <v>0</v>
      </c>
      <c r="I118" s="159">
        <v>0</v>
      </c>
      <c r="J118" s="183">
        <v>0</v>
      </c>
    </row>
    <row r="119" ht="20.1" customHeight="true" spans="1:10">
      <c r="A119" s="175" t="s">
        <v>36</v>
      </c>
      <c r="B119" s="175" t="s">
        <v>36</v>
      </c>
      <c r="C119" s="175" t="s">
        <v>36</v>
      </c>
      <c r="D119" s="176" t="s">
        <v>36</v>
      </c>
      <c r="E119" s="176" t="s">
        <v>151</v>
      </c>
      <c r="F119" s="159">
        <f t="shared" si="3"/>
        <v>197.46</v>
      </c>
      <c r="G119" s="159">
        <v>99.46</v>
      </c>
      <c r="H119" s="159">
        <v>98</v>
      </c>
      <c r="I119" s="159">
        <v>0</v>
      </c>
      <c r="J119" s="183">
        <v>0</v>
      </c>
    </row>
    <row r="120" ht="20.1" customHeight="true" spans="1:10">
      <c r="A120" s="175" t="s">
        <v>92</v>
      </c>
      <c r="B120" s="175" t="s">
        <v>93</v>
      </c>
      <c r="C120" s="175" t="s">
        <v>90</v>
      </c>
      <c r="D120" s="176" t="s">
        <v>152</v>
      </c>
      <c r="E120" s="176" t="s">
        <v>98</v>
      </c>
      <c r="F120" s="159">
        <f t="shared" si="3"/>
        <v>8</v>
      </c>
      <c r="G120" s="159">
        <v>0</v>
      </c>
      <c r="H120" s="159">
        <v>8</v>
      </c>
      <c r="I120" s="159">
        <v>0</v>
      </c>
      <c r="J120" s="183">
        <v>0</v>
      </c>
    </row>
    <row r="121" ht="20.1" customHeight="true" spans="1:10">
      <c r="A121" s="175" t="s">
        <v>92</v>
      </c>
      <c r="B121" s="175" t="s">
        <v>93</v>
      </c>
      <c r="C121" s="175" t="s">
        <v>83</v>
      </c>
      <c r="D121" s="176" t="s">
        <v>152</v>
      </c>
      <c r="E121" s="176" t="s">
        <v>99</v>
      </c>
      <c r="F121" s="159">
        <f t="shared" si="3"/>
        <v>177.9</v>
      </c>
      <c r="G121" s="159">
        <v>87.9</v>
      </c>
      <c r="H121" s="159">
        <v>90</v>
      </c>
      <c r="I121" s="159">
        <v>0</v>
      </c>
      <c r="J121" s="183">
        <v>0</v>
      </c>
    </row>
    <row r="122" ht="20.1" customHeight="true" spans="1:10">
      <c r="A122" s="175" t="s">
        <v>92</v>
      </c>
      <c r="B122" s="175" t="s">
        <v>100</v>
      </c>
      <c r="C122" s="175" t="s">
        <v>100</v>
      </c>
      <c r="D122" s="176" t="s">
        <v>152</v>
      </c>
      <c r="E122" s="176" t="s">
        <v>102</v>
      </c>
      <c r="F122" s="159">
        <f t="shared" si="3"/>
        <v>4.11</v>
      </c>
      <c r="G122" s="159">
        <v>4.11</v>
      </c>
      <c r="H122" s="159">
        <v>0</v>
      </c>
      <c r="I122" s="159">
        <v>0</v>
      </c>
      <c r="J122" s="183">
        <v>0</v>
      </c>
    </row>
    <row r="123" ht="20.1" customHeight="true" spans="1:10">
      <c r="A123" s="175" t="s">
        <v>92</v>
      </c>
      <c r="B123" s="175" t="s">
        <v>100</v>
      </c>
      <c r="C123" s="175" t="s">
        <v>130</v>
      </c>
      <c r="D123" s="176" t="s">
        <v>152</v>
      </c>
      <c r="E123" s="176" t="s">
        <v>131</v>
      </c>
      <c r="F123" s="159">
        <f t="shared" si="3"/>
        <v>2.06</v>
      </c>
      <c r="G123" s="159">
        <v>2.06</v>
      </c>
      <c r="H123" s="159">
        <v>0</v>
      </c>
      <c r="I123" s="159">
        <v>0</v>
      </c>
      <c r="J123" s="183">
        <v>0</v>
      </c>
    </row>
    <row r="124" ht="20.1" customHeight="true" spans="1:10">
      <c r="A124" s="175" t="s">
        <v>104</v>
      </c>
      <c r="B124" s="175" t="s">
        <v>105</v>
      </c>
      <c r="C124" s="175" t="s">
        <v>95</v>
      </c>
      <c r="D124" s="176" t="s">
        <v>152</v>
      </c>
      <c r="E124" s="176" t="s">
        <v>116</v>
      </c>
      <c r="F124" s="159">
        <f t="shared" si="3"/>
        <v>2.31</v>
      </c>
      <c r="G124" s="159">
        <v>2.31</v>
      </c>
      <c r="H124" s="159">
        <v>0</v>
      </c>
      <c r="I124" s="159">
        <v>0</v>
      </c>
      <c r="J124" s="183">
        <v>0</v>
      </c>
    </row>
    <row r="125" ht="20.1" customHeight="true" spans="1:10">
      <c r="A125" s="175" t="s">
        <v>108</v>
      </c>
      <c r="B125" s="175" t="s">
        <v>95</v>
      </c>
      <c r="C125" s="175" t="s">
        <v>93</v>
      </c>
      <c r="D125" s="176" t="s">
        <v>152</v>
      </c>
      <c r="E125" s="176" t="s">
        <v>109</v>
      </c>
      <c r="F125" s="159">
        <f t="shared" si="3"/>
        <v>3.08</v>
      </c>
      <c r="G125" s="159">
        <v>3.08</v>
      </c>
      <c r="H125" s="159">
        <v>0</v>
      </c>
      <c r="I125" s="159">
        <v>0</v>
      </c>
      <c r="J125" s="183">
        <v>0</v>
      </c>
    </row>
    <row r="126" ht="20.1" customHeight="true" spans="1:10">
      <c r="A126" s="175" t="s">
        <v>36</v>
      </c>
      <c r="B126" s="175" t="s">
        <v>36</v>
      </c>
      <c r="C126" s="175" t="s">
        <v>36</v>
      </c>
      <c r="D126" s="176" t="s">
        <v>36</v>
      </c>
      <c r="E126" s="176" t="s">
        <v>153</v>
      </c>
      <c r="F126" s="159">
        <f t="shared" si="3"/>
        <v>253.57</v>
      </c>
      <c r="G126" s="159">
        <v>200.19</v>
      </c>
      <c r="H126" s="159">
        <v>53.38</v>
      </c>
      <c r="I126" s="159">
        <v>0</v>
      </c>
      <c r="J126" s="183">
        <v>0</v>
      </c>
    </row>
    <row r="127" ht="20.1" customHeight="true" spans="1:10">
      <c r="A127" s="175" t="s">
        <v>89</v>
      </c>
      <c r="B127" s="175" t="s">
        <v>90</v>
      </c>
      <c r="C127" s="175" t="s">
        <v>82</v>
      </c>
      <c r="D127" s="176" t="s">
        <v>154</v>
      </c>
      <c r="E127" s="176" t="s">
        <v>91</v>
      </c>
      <c r="F127" s="159">
        <f t="shared" si="3"/>
        <v>3.83</v>
      </c>
      <c r="G127" s="159">
        <v>3.83</v>
      </c>
      <c r="H127" s="159">
        <v>0</v>
      </c>
      <c r="I127" s="159">
        <v>0</v>
      </c>
      <c r="J127" s="183">
        <v>0</v>
      </c>
    </row>
    <row r="128" ht="20.1" customHeight="true" spans="1:10">
      <c r="A128" s="175" t="s">
        <v>92</v>
      </c>
      <c r="B128" s="175" t="s">
        <v>93</v>
      </c>
      <c r="C128" s="175" t="s">
        <v>90</v>
      </c>
      <c r="D128" s="176" t="s">
        <v>154</v>
      </c>
      <c r="E128" s="176" t="s">
        <v>98</v>
      </c>
      <c r="F128" s="159">
        <f t="shared" si="3"/>
        <v>4.88</v>
      </c>
      <c r="G128" s="159">
        <v>0</v>
      </c>
      <c r="H128" s="159">
        <v>4.88</v>
      </c>
      <c r="I128" s="159">
        <v>0</v>
      </c>
      <c r="J128" s="183">
        <v>0</v>
      </c>
    </row>
    <row r="129" ht="20.1" customHeight="true" spans="1:10">
      <c r="A129" s="175" t="s">
        <v>92</v>
      </c>
      <c r="B129" s="175" t="s">
        <v>93</v>
      </c>
      <c r="C129" s="175" t="s">
        <v>155</v>
      </c>
      <c r="D129" s="176" t="s">
        <v>154</v>
      </c>
      <c r="E129" s="176" t="s">
        <v>156</v>
      </c>
      <c r="F129" s="159">
        <f t="shared" si="3"/>
        <v>169.13</v>
      </c>
      <c r="G129" s="159">
        <v>130.63</v>
      </c>
      <c r="H129" s="159">
        <v>38.5</v>
      </c>
      <c r="I129" s="159">
        <v>0</v>
      </c>
      <c r="J129" s="183">
        <v>0</v>
      </c>
    </row>
    <row r="130" ht="20.1" customHeight="true" spans="1:10">
      <c r="A130" s="175" t="s">
        <v>92</v>
      </c>
      <c r="B130" s="175" t="s">
        <v>93</v>
      </c>
      <c r="C130" s="175" t="s">
        <v>83</v>
      </c>
      <c r="D130" s="176" t="s">
        <v>154</v>
      </c>
      <c r="E130" s="176" t="s">
        <v>99</v>
      </c>
      <c r="F130" s="159">
        <f t="shared" si="3"/>
        <v>10</v>
      </c>
      <c r="G130" s="159">
        <v>0</v>
      </c>
      <c r="H130" s="159">
        <v>10</v>
      </c>
      <c r="I130" s="159">
        <v>0</v>
      </c>
      <c r="J130" s="183">
        <v>0</v>
      </c>
    </row>
    <row r="131" ht="20.1" customHeight="true" spans="1:10">
      <c r="A131" s="175" t="s">
        <v>92</v>
      </c>
      <c r="B131" s="175" t="s">
        <v>100</v>
      </c>
      <c r="C131" s="175" t="s">
        <v>100</v>
      </c>
      <c r="D131" s="176" t="s">
        <v>154</v>
      </c>
      <c r="E131" s="176" t="s">
        <v>102</v>
      </c>
      <c r="F131" s="159">
        <f t="shared" si="3"/>
        <v>17.05</v>
      </c>
      <c r="G131" s="159">
        <v>17.05</v>
      </c>
      <c r="H131" s="159">
        <v>0</v>
      </c>
      <c r="I131" s="159">
        <v>0</v>
      </c>
      <c r="J131" s="183">
        <v>0</v>
      </c>
    </row>
    <row r="132" ht="20.1" customHeight="true" spans="1:10">
      <c r="A132" s="175" t="s">
        <v>92</v>
      </c>
      <c r="B132" s="175" t="s">
        <v>100</v>
      </c>
      <c r="C132" s="175" t="s">
        <v>130</v>
      </c>
      <c r="D132" s="176" t="s">
        <v>154</v>
      </c>
      <c r="E132" s="176" t="s">
        <v>131</v>
      </c>
      <c r="F132" s="159">
        <f t="shared" si="3"/>
        <v>8.53</v>
      </c>
      <c r="G132" s="159">
        <v>8.53</v>
      </c>
      <c r="H132" s="159">
        <v>0</v>
      </c>
      <c r="I132" s="159">
        <v>0</v>
      </c>
      <c r="J132" s="183">
        <v>0</v>
      </c>
    </row>
    <row r="133" ht="20.1" customHeight="true" spans="1:10">
      <c r="A133" s="175" t="s">
        <v>104</v>
      </c>
      <c r="B133" s="175" t="s">
        <v>105</v>
      </c>
      <c r="C133" s="175" t="s">
        <v>95</v>
      </c>
      <c r="D133" s="176" t="s">
        <v>154</v>
      </c>
      <c r="E133" s="176" t="s">
        <v>116</v>
      </c>
      <c r="F133" s="159">
        <f t="shared" si="3"/>
        <v>10.59</v>
      </c>
      <c r="G133" s="159">
        <v>10.59</v>
      </c>
      <c r="H133" s="159">
        <v>0</v>
      </c>
      <c r="I133" s="159">
        <v>0</v>
      </c>
      <c r="J133" s="183">
        <v>0</v>
      </c>
    </row>
    <row r="134" ht="20.1" customHeight="true" spans="1:10">
      <c r="A134" s="175" t="s">
        <v>108</v>
      </c>
      <c r="B134" s="175" t="s">
        <v>95</v>
      </c>
      <c r="C134" s="175" t="s">
        <v>93</v>
      </c>
      <c r="D134" s="176" t="s">
        <v>154</v>
      </c>
      <c r="E134" s="176" t="s">
        <v>109</v>
      </c>
      <c r="F134" s="159">
        <f t="shared" si="3"/>
        <v>17.02</v>
      </c>
      <c r="G134" s="159">
        <v>17.02</v>
      </c>
      <c r="H134" s="159">
        <v>0</v>
      </c>
      <c r="I134" s="159">
        <v>0</v>
      </c>
      <c r="J134" s="183">
        <v>0</v>
      </c>
    </row>
    <row r="135" ht="20.1" customHeight="true" spans="1:10">
      <c r="A135" s="175" t="s">
        <v>108</v>
      </c>
      <c r="B135" s="175" t="s">
        <v>95</v>
      </c>
      <c r="C135" s="175" t="s">
        <v>82</v>
      </c>
      <c r="D135" s="176" t="s">
        <v>154</v>
      </c>
      <c r="E135" s="176" t="s">
        <v>110</v>
      </c>
      <c r="F135" s="159">
        <f t="shared" ref="F135:F161" si="4">SUM(G135:J135)</f>
        <v>12.54</v>
      </c>
      <c r="G135" s="159">
        <v>12.54</v>
      </c>
      <c r="H135" s="159">
        <v>0</v>
      </c>
      <c r="I135" s="159">
        <v>0</v>
      </c>
      <c r="J135" s="183">
        <v>0</v>
      </c>
    </row>
    <row r="136" ht="20.1" customHeight="true" spans="1:10">
      <c r="A136" s="175" t="s">
        <v>36</v>
      </c>
      <c r="B136" s="175" t="s">
        <v>36</v>
      </c>
      <c r="C136" s="175" t="s">
        <v>36</v>
      </c>
      <c r="D136" s="176" t="s">
        <v>36</v>
      </c>
      <c r="E136" s="176" t="s">
        <v>157</v>
      </c>
      <c r="F136" s="159">
        <f t="shared" si="4"/>
        <v>849.02</v>
      </c>
      <c r="G136" s="159">
        <v>234.42</v>
      </c>
      <c r="H136" s="159">
        <v>614.6</v>
      </c>
      <c r="I136" s="159">
        <v>0</v>
      </c>
      <c r="J136" s="183">
        <v>0</v>
      </c>
    </row>
    <row r="137" ht="20.1" customHeight="true" spans="1:10">
      <c r="A137" s="175" t="s">
        <v>81</v>
      </c>
      <c r="B137" s="175" t="s">
        <v>86</v>
      </c>
      <c r="C137" s="175" t="s">
        <v>83</v>
      </c>
      <c r="D137" s="176" t="s">
        <v>158</v>
      </c>
      <c r="E137" s="176" t="s">
        <v>136</v>
      </c>
      <c r="F137" s="159">
        <f t="shared" si="4"/>
        <v>690.6</v>
      </c>
      <c r="G137" s="159">
        <v>76</v>
      </c>
      <c r="H137" s="159">
        <v>614.6</v>
      </c>
      <c r="I137" s="159">
        <v>0</v>
      </c>
      <c r="J137" s="183">
        <v>0</v>
      </c>
    </row>
    <row r="138" ht="20.1" customHeight="true" spans="1:10">
      <c r="A138" s="175" t="s">
        <v>159</v>
      </c>
      <c r="B138" s="175" t="s">
        <v>100</v>
      </c>
      <c r="C138" s="175" t="s">
        <v>93</v>
      </c>
      <c r="D138" s="176" t="s">
        <v>158</v>
      </c>
      <c r="E138" s="176" t="s">
        <v>160</v>
      </c>
      <c r="F138" s="159">
        <f t="shared" si="4"/>
        <v>103.18</v>
      </c>
      <c r="G138" s="159">
        <v>103.18</v>
      </c>
      <c r="H138" s="159">
        <v>0</v>
      </c>
      <c r="I138" s="159">
        <v>0</v>
      </c>
      <c r="J138" s="183">
        <v>0</v>
      </c>
    </row>
    <row r="139" ht="20.1" customHeight="true" spans="1:10">
      <c r="A139" s="175" t="s">
        <v>92</v>
      </c>
      <c r="B139" s="175" t="s">
        <v>100</v>
      </c>
      <c r="C139" s="175" t="s">
        <v>100</v>
      </c>
      <c r="D139" s="176" t="s">
        <v>158</v>
      </c>
      <c r="E139" s="176" t="s">
        <v>102</v>
      </c>
      <c r="F139" s="159">
        <f t="shared" si="4"/>
        <v>14.17</v>
      </c>
      <c r="G139" s="159">
        <v>14.17</v>
      </c>
      <c r="H139" s="159">
        <v>0</v>
      </c>
      <c r="I139" s="159">
        <v>0</v>
      </c>
      <c r="J139" s="183">
        <v>0</v>
      </c>
    </row>
    <row r="140" ht="20.1" customHeight="true" spans="1:10">
      <c r="A140" s="175" t="s">
        <v>92</v>
      </c>
      <c r="B140" s="175" t="s">
        <v>100</v>
      </c>
      <c r="C140" s="175" t="s">
        <v>130</v>
      </c>
      <c r="D140" s="176" t="s">
        <v>158</v>
      </c>
      <c r="E140" s="176" t="s">
        <v>131</v>
      </c>
      <c r="F140" s="159">
        <f t="shared" si="4"/>
        <v>7.09</v>
      </c>
      <c r="G140" s="159">
        <v>7.09</v>
      </c>
      <c r="H140" s="159">
        <v>0</v>
      </c>
      <c r="I140" s="159">
        <v>0</v>
      </c>
      <c r="J140" s="183">
        <v>0</v>
      </c>
    </row>
    <row r="141" ht="20.1" customHeight="true" spans="1:10">
      <c r="A141" s="175" t="s">
        <v>104</v>
      </c>
      <c r="B141" s="175" t="s">
        <v>105</v>
      </c>
      <c r="C141" s="175" t="s">
        <v>95</v>
      </c>
      <c r="D141" s="176" t="s">
        <v>158</v>
      </c>
      <c r="E141" s="176" t="s">
        <v>116</v>
      </c>
      <c r="F141" s="159">
        <f t="shared" si="4"/>
        <v>7.96</v>
      </c>
      <c r="G141" s="159">
        <v>7.96</v>
      </c>
      <c r="H141" s="159">
        <v>0</v>
      </c>
      <c r="I141" s="159">
        <v>0</v>
      </c>
      <c r="J141" s="183">
        <v>0</v>
      </c>
    </row>
    <row r="142" ht="20.1" customHeight="true" spans="1:10">
      <c r="A142" s="175" t="s">
        <v>108</v>
      </c>
      <c r="B142" s="175" t="s">
        <v>95</v>
      </c>
      <c r="C142" s="175" t="s">
        <v>93</v>
      </c>
      <c r="D142" s="176" t="s">
        <v>158</v>
      </c>
      <c r="E142" s="176" t="s">
        <v>109</v>
      </c>
      <c r="F142" s="159">
        <f t="shared" si="4"/>
        <v>11.54</v>
      </c>
      <c r="G142" s="159">
        <v>11.54</v>
      </c>
      <c r="H142" s="159">
        <v>0</v>
      </c>
      <c r="I142" s="159">
        <v>0</v>
      </c>
      <c r="J142" s="183">
        <v>0</v>
      </c>
    </row>
    <row r="143" ht="20.1" customHeight="true" spans="1:10">
      <c r="A143" s="175" t="s">
        <v>108</v>
      </c>
      <c r="B143" s="175" t="s">
        <v>95</v>
      </c>
      <c r="C143" s="175" t="s">
        <v>82</v>
      </c>
      <c r="D143" s="176" t="s">
        <v>158</v>
      </c>
      <c r="E143" s="176" t="s">
        <v>110</v>
      </c>
      <c r="F143" s="159">
        <f t="shared" si="4"/>
        <v>14.48</v>
      </c>
      <c r="G143" s="159">
        <v>14.48</v>
      </c>
      <c r="H143" s="159">
        <v>0</v>
      </c>
      <c r="I143" s="159">
        <v>0</v>
      </c>
      <c r="J143" s="183">
        <v>0</v>
      </c>
    </row>
    <row r="144" ht="20.1" customHeight="true" spans="1:10">
      <c r="A144" s="175" t="s">
        <v>36</v>
      </c>
      <c r="B144" s="175" t="s">
        <v>36</v>
      </c>
      <c r="C144" s="175" t="s">
        <v>36</v>
      </c>
      <c r="D144" s="176" t="s">
        <v>36</v>
      </c>
      <c r="E144" s="176" t="s">
        <v>161</v>
      </c>
      <c r="F144" s="159">
        <f t="shared" si="4"/>
        <v>342.44</v>
      </c>
      <c r="G144" s="159">
        <v>94.44</v>
      </c>
      <c r="H144" s="159">
        <v>248</v>
      </c>
      <c r="I144" s="159">
        <v>0</v>
      </c>
      <c r="J144" s="183">
        <v>0</v>
      </c>
    </row>
    <row r="145" ht="20.1" customHeight="true" spans="1:10">
      <c r="A145" s="175" t="s">
        <v>89</v>
      </c>
      <c r="B145" s="175" t="s">
        <v>90</v>
      </c>
      <c r="C145" s="175" t="s">
        <v>82</v>
      </c>
      <c r="D145" s="176" t="s">
        <v>162</v>
      </c>
      <c r="E145" s="176" t="s">
        <v>91</v>
      </c>
      <c r="F145" s="159">
        <f t="shared" si="4"/>
        <v>12</v>
      </c>
      <c r="G145" s="159">
        <v>12</v>
      </c>
      <c r="H145" s="159">
        <v>0</v>
      </c>
      <c r="I145" s="159">
        <v>0</v>
      </c>
      <c r="J145" s="183">
        <v>0</v>
      </c>
    </row>
    <row r="146" ht="20.1" customHeight="true" spans="1:10">
      <c r="A146" s="175" t="s">
        <v>92</v>
      </c>
      <c r="B146" s="175" t="s">
        <v>93</v>
      </c>
      <c r="C146" s="175" t="s">
        <v>90</v>
      </c>
      <c r="D146" s="176" t="s">
        <v>162</v>
      </c>
      <c r="E146" s="176" t="s">
        <v>98</v>
      </c>
      <c r="F146" s="159">
        <f t="shared" si="4"/>
        <v>3</v>
      </c>
      <c r="G146" s="159">
        <v>0</v>
      </c>
      <c r="H146" s="159">
        <v>3</v>
      </c>
      <c r="I146" s="159">
        <v>0</v>
      </c>
      <c r="J146" s="183">
        <v>0</v>
      </c>
    </row>
    <row r="147" ht="20.1" customHeight="true" spans="1:10">
      <c r="A147" s="175" t="s">
        <v>92</v>
      </c>
      <c r="B147" s="175" t="s">
        <v>93</v>
      </c>
      <c r="C147" s="175" t="s">
        <v>83</v>
      </c>
      <c r="D147" s="176" t="s">
        <v>162</v>
      </c>
      <c r="E147" s="176" t="s">
        <v>99</v>
      </c>
      <c r="F147" s="159">
        <f t="shared" si="4"/>
        <v>302.8</v>
      </c>
      <c r="G147" s="159">
        <v>57.8</v>
      </c>
      <c r="H147" s="159">
        <v>245</v>
      </c>
      <c r="I147" s="159">
        <v>0</v>
      </c>
      <c r="J147" s="183">
        <v>0</v>
      </c>
    </row>
    <row r="148" ht="20.1" customHeight="true" spans="1:10">
      <c r="A148" s="175" t="s">
        <v>92</v>
      </c>
      <c r="B148" s="175" t="s">
        <v>100</v>
      </c>
      <c r="C148" s="175" t="s">
        <v>100</v>
      </c>
      <c r="D148" s="176" t="s">
        <v>162</v>
      </c>
      <c r="E148" s="176" t="s">
        <v>102</v>
      </c>
      <c r="F148" s="159">
        <f t="shared" si="4"/>
        <v>8.4</v>
      </c>
      <c r="G148" s="159">
        <v>8.4</v>
      </c>
      <c r="H148" s="159">
        <v>0</v>
      </c>
      <c r="I148" s="159">
        <v>0</v>
      </c>
      <c r="J148" s="183">
        <v>0</v>
      </c>
    </row>
    <row r="149" ht="20.1" customHeight="true" spans="1:10">
      <c r="A149" s="175" t="s">
        <v>92</v>
      </c>
      <c r="B149" s="175" t="s">
        <v>100</v>
      </c>
      <c r="C149" s="175" t="s">
        <v>130</v>
      </c>
      <c r="D149" s="176" t="s">
        <v>162</v>
      </c>
      <c r="E149" s="176" t="s">
        <v>131</v>
      </c>
      <c r="F149" s="159">
        <f t="shared" si="4"/>
        <v>3.6</v>
      </c>
      <c r="G149" s="159">
        <v>3.6</v>
      </c>
      <c r="H149" s="159">
        <v>0</v>
      </c>
      <c r="I149" s="159">
        <v>0</v>
      </c>
      <c r="J149" s="183">
        <v>0</v>
      </c>
    </row>
    <row r="150" ht="20.1" customHeight="true" spans="1:10">
      <c r="A150" s="175" t="s">
        <v>104</v>
      </c>
      <c r="B150" s="175" t="s">
        <v>105</v>
      </c>
      <c r="C150" s="175" t="s">
        <v>95</v>
      </c>
      <c r="D150" s="176" t="s">
        <v>162</v>
      </c>
      <c r="E150" s="176" t="s">
        <v>116</v>
      </c>
      <c r="F150" s="159">
        <f t="shared" si="4"/>
        <v>5.05</v>
      </c>
      <c r="G150" s="159">
        <v>5.05</v>
      </c>
      <c r="H150" s="159">
        <v>0</v>
      </c>
      <c r="I150" s="159">
        <v>0</v>
      </c>
      <c r="J150" s="183">
        <v>0</v>
      </c>
    </row>
    <row r="151" ht="20.1" customHeight="true" spans="1:10">
      <c r="A151" s="175" t="s">
        <v>108</v>
      </c>
      <c r="B151" s="175" t="s">
        <v>95</v>
      </c>
      <c r="C151" s="175" t="s">
        <v>93</v>
      </c>
      <c r="D151" s="176" t="s">
        <v>162</v>
      </c>
      <c r="E151" s="176" t="s">
        <v>109</v>
      </c>
      <c r="F151" s="159">
        <f t="shared" si="4"/>
        <v>6.46</v>
      </c>
      <c r="G151" s="159">
        <v>6.46</v>
      </c>
      <c r="H151" s="159">
        <v>0</v>
      </c>
      <c r="I151" s="159">
        <v>0</v>
      </c>
      <c r="J151" s="183">
        <v>0</v>
      </c>
    </row>
    <row r="152" ht="20.1" customHeight="true" spans="1:10">
      <c r="A152" s="175" t="s">
        <v>108</v>
      </c>
      <c r="B152" s="175" t="s">
        <v>95</v>
      </c>
      <c r="C152" s="175" t="s">
        <v>82</v>
      </c>
      <c r="D152" s="176" t="s">
        <v>162</v>
      </c>
      <c r="E152" s="176" t="s">
        <v>110</v>
      </c>
      <c r="F152" s="159">
        <f t="shared" si="4"/>
        <v>1.13</v>
      </c>
      <c r="G152" s="159">
        <v>1.13</v>
      </c>
      <c r="H152" s="159">
        <v>0</v>
      </c>
      <c r="I152" s="159">
        <v>0</v>
      </c>
      <c r="J152" s="183">
        <v>0</v>
      </c>
    </row>
    <row r="153" ht="20.1" customHeight="true" spans="1:10">
      <c r="A153" s="175" t="s">
        <v>36</v>
      </c>
      <c r="B153" s="175" t="s">
        <v>36</v>
      </c>
      <c r="C153" s="175" t="s">
        <v>36</v>
      </c>
      <c r="D153" s="176" t="s">
        <v>36</v>
      </c>
      <c r="E153" s="176" t="s">
        <v>163</v>
      </c>
      <c r="F153" s="159">
        <f t="shared" si="4"/>
        <v>966.82</v>
      </c>
      <c r="G153" s="159">
        <v>501.84</v>
      </c>
      <c r="H153" s="159">
        <v>464.98</v>
      </c>
      <c r="I153" s="159">
        <v>0</v>
      </c>
      <c r="J153" s="183">
        <v>0</v>
      </c>
    </row>
    <row r="154" ht="20.1" customHeight="true" spans="1:10">
      <c r="A154" s="175" t="s">
        <v>36</v>
      </c>
      <c r="B154" s="175" t="s">
        <v>36</v>
      </c>
      <c r="C154" s="175" t="s">
        <v>36</v>
      </c>
      <c r="D154" s="176" t="s">
        <v>36</v>
      </c>
      <c r="E154" s="176" t="s">
        <v>164</v>
      </c>
      <c r="F154" s="159">
        <f t="shared" si="4"/>
        <v>966.82</v>
      </c>
      <c r="G154" s="159">
        <v>501.84</v>
      </c>
      <c r="H154" s="159">
        <v>464.98</v>
      </c>
      <c r="I154" s="159">
        <v>0</v>
      </c>
      <c r="J154" s="183">
        <v>0</v>
      </c>
    </row>
    <row r="155" ht="20.1" customHeight="true" spans="1:10">
      <c r="A155" s="175" t="s">
        <v>89</v>
      </c>
      <c r="B155" s="175" t="s">
        <v>90</v>
      </c>
      <c r="C155" s="175" t="s">
        <v>82</v>
      </c>
      <c r="D155" s="176" t="s">
        <v>165</v>
      </c>
      <c r="E155" s="176" t="s">
        <v>91</v>
      </c>
      <c r="F155" s="159">
        <f t="shared" si="4"/>
        <v>29</v>
      </c>
      <c r="G155" s="159">
        <v>29</v>
      </c>
      <c r="H155" s="159">
        <v>0</v>
      </c>
      <c r="I155" s="159">
        <v>0</v>
      </c>
      <c r="J155" s="183">
        <v>0</v>
      </c>
    </row>
    <row r="156" ht="20.1" customHeight="true" spans="1:10">
      <c r="A156" s="175" t="s">
        <v>92</v>
      </c>
      <c r="B156" s="175" t="s">
        <v>93</v>
      </c>
      <c r="C156" s="175" t="s">
        <v>90</v>
      </c>
      <c r="D156" s="176" t="s">
        <v>165</v>
      </c>
      <c r="E156" s="176" t="s">
        <v>98</v>
      </c>
      <c r="F156" s="159">
        <f t="shared" si="4"/>
        <v>39.9</v>
      </c>
      <c r="G156" s="159">
        <v>0</v>
      </c>
      <c r="H156" s="159">
        <v>39.9</v>
      </c>
      <c r="I156" s="159">
        <v>0</v>
      </c>
      <c r="J156" s="183">
        <v>0</v>
      </c>
    </row>
    <row r="157" ht="20.1" customHeight="true" spans="1:10">
      <c r="A157" s="175" t="s">
        <v>92</v>
      </c>
      <c r="B157" s="175" t="s">
        <v>93</v>
      </c>
      <c r="C157" s="175" t="s">
        <v>105</v>
      </c>
      <c r="D157" s="176" t="s">
        <v>165</v>
      </c>
      <c r="E157" s="176" t="s">
        <v>144</v>
      </c>
      <c r="F157" s="159">
        <f t="shared" si="4"/>
        <v>783.99</v>
      </c>
      <c r="G157" s="159">
        <v>358.91</v>
      </c>
      <c r="H157" s="159">
        <v>425.08</v>
      </c>
      <c r="I157" s="159">
        <v>0</v>
      </c>
      <c r="J157" s="183">
        <v>0</v>
      </c>
    </row>
    <row r="158" ht="20.1" customHeight="true" spans="1:10">
      <c r="A158" s="175" t="s">
        <v>92</v>
      </c>
      <c r="B158" s="175" t="s">
        <v>100</v>
      </c>
      <c r="C158" s="175" t="s">
        <v>100</v>
      </c>
      <c r="D158" s="176" t="s">
        <v>165</v>
      </c>
      <c r="E158" s="176" t="s">
        <v>102</v>
      </c>
      <c r="F158" s="159">
        <f t="shared" si="4"/>
        <v>36.54</v>
      </c>
      <c r="G158" s="159">
        <v>36.54</v>
      </c>
      <c r="H158" s="159">
        <v>0</v>
      </c>
      <c r="I158" s="159">
        <v>0</v>
      </c>
      <c r="J158" s="183">
        <v>0</v>
      </c>
    </row>
    <row r="159" ht="20.1" customHeight="true" spans="1:10">
      <c r="A159" s="175" t="s">
        <v>92</v>
      </c>
      <c r="B159" s="175" t="s">
        <v>100</v>
      </c>
      <c r="C159" s="175" t="s">
        <v>130</v>
      </c>
      <c r="D159" s="176" t="s">
        <v>165</v>
      </c>
      <c r="E159" s="176" t="s">
        <v>131</v>
      </c>
      <c r="F159" s="159">
        <f t="shared" si="4"/>
        <v>18.25</v>
      </c>
      <c r="G159" s="159">
        <v>18.25</v>
      </c>
      <c r="H159" s="159">
        <v>0</v>
      </c>
      <c r="I159" s="159">
        <v>0</v>
      </c>
      <c r="J159" s="183">
        <v>0</v>
      </c>
    </row>
    <row r="160" ht="20.1" customHeight="true" spans="1:10">
      <c r="A160" s="175" t="s">
        <v>104</v>
      </c>
      <c r="B160" s="175" t="s">
        <v>105</v>
      </c>
      <c r="C160" s="175" t="s">
        <v>95</v>
      </c>
      <c r="D160" s="176" t="s">
        <v>165</v>
      </c>
      <c r="E160" s="176" t="s">
        <v>116</v>
      </c>
      <c r="F160" s="159">
        <f t="shared" si="4"/>
        <v>28.21</v>
      </c>
      <c r="G160" s="159">
        <v>28.21</v>
      </c>
      <c r="H160" s="159">
        <v>0</v>
      </c>
      <c r="I160" s="159">
        <v>0</v>
      </c>
      <c r="J160" s="183">
        <v>0</v>
      </c>
    </row>
    <row r="161" ht="20.1" customHeight="true" spans="1:10">
      <c r="A161" s="175" t="s">
        <v>108</v>
      </c>
      <c r="B161" s="175" t="s">
        <v>95</v>
      </c>
      <c r="C161" s="175" t="s">
        <v>93</v>
      </c>
      <c r="D161" s="176" t="s">
        <v>165</v>
      </c>
      <c r="E161" s="176" t="s">
        <v>109</v>
      </c>
      <c r="F161" s="159">
        <f t="shared" si="4"/>
        <v>30.93</v>
      </c>
      <c r="G161" s="159">
        <v>30.93</v>
      </c>
      <c r="H161" s="159">
        <v>0</v>
      </c>
      <c r="I161" s="159">
        <v>0</v>
      </c>
      <c r="J161" s="183">
        <v>0</v>
      </c>
    </row>
  </sheetData>
  <mergeCells count="10">
    <mergeCell ref="A2:J2"/>
    <mergeCell ref="A4:E4"/>
    <mergeCell ref="A5:C5"/>
    <mergeCell ref="D5:D6"/>
    <mergeCell ref="E5:E6"/>
    <mergeCell ref="F4:F6"/>
    <mergeCell ref="G4:G6"/>
    <mergeCell ref="H4:H6"/>
    <mergeCell ref="I4:I6"/>
    <mergeCell ref="J4:J6"/>
  </mergeCells>
  <printOptions horizontalCentered="true"/>
  <pageMargins left="0.590277777777778" right="0.590277777777778" top="0.984027777777778" bottom="0.984027777777778" header="0.511111111111111" footer="0.511111111111111"/>
  <pageSetup paperSize="9" scale="99" fitToHeight="1000" orientation="landscape" errors="blank"/>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9"/>
  <sheetViews>
    <sheetView showGridLines="0" showZeros="0" workbookViewId="0">
      <selection activeCell="A1" sqref="A1"/>
    </sheetView>
  </sheetViews>
  <sheetFormatPr defaultColWidth="8.625" defaultRowHeight="12.75" outlineLevelCol="7"/>
  <cols>
    <col min="1" max="1" width="40.125" style="68" customWidth="true"/>
    <col min="2" max="2" width="18.625" style="68" customWidth="true"/>
    <col min="3" max="3" width="40.125" style="68" customWidth="true"/>
    <col min="4" max="8" width="18.625" style="68" customWidth="true"/>
    <col min="9" max="16384" width="8.625" style="68"/>
  </cols>
  <sheetData>
    <row r="1" ht="20.25" customHeight="true" spans="1:8">
      <c r="A1" s="142"/>
      <c r="B1" s="142"/>
      <c r="C1" s="142"/>
      <c r="D1" s="142"/>
      <c r="E1" s="142"/>
      <c r="F1" s="142"/>
      <c r="G1" s="142"/>
      <c r="H1" s="100" t="s">
        <v>173</v>
      </c>
    </row>
    <row r="2" ht="20.25" customHeight="true" spans="1:8">
      <c r="A2" s="71" t="s">
        <v>174</v>
      </c>
      <c r="B2" s="71"/>
      <c r="C2" s="71"/>
      <c r="D2" s="71"/>
      <c r="E2" s="71"/>
      <c r="F2" s="71"/>
      <c r="G2" s="71"/>
      <c r="H2" s="71"/>
    </row>
    <row r="3" ht="20.25" customHeight="true" spans="1:8">
      <c r="A3" s="143" t="s">
        <v>2</v>
      </c>
      <c r="B3" s="143"/>
      <c r="C3" s="93"/>
      <c r="D3" s="93"/>
      <c r="E3" s="93"/>
      <c r="F3" s="93"/>
      <c r="G3" s="93"/>
      <c r="H3" s="83" t="s">
        <v>3</v>
      </c>
    </row>
    <row r="4" ht="24" customHeight="true" spans="1:8">
      <c r="A4" s="144" t="s">
        <v>4</v>
      </c>
      <c r="B4" s="145"/>
      <c r="C4" s="144" t="s">
        <v>5</v>
      </c>
      <c r="D4" s="146"/>
      <c r="E4" s="146"/>
      <c r="F4" s="146"/>
      <c r="G4" s="146"/>
      <c r="H4" s="145"/>
    </row>
    <row r="5" ht="24" customHeight="true" spans="1:8">
      <c r="A5" s="147" t="s">
        <v>6</v>
      </c>
      <c r="B5" s="148" t="s">
        <v>7</v>
      </c>
      <c r="C5" s="147" t="s">
        <v>6</v>
      </c>
      <c r="D5" s="147" t="s">
        <v>56</v>
      </c>
      <c r="E5" s="148" t="s">
        <v>175</v>
      </c>
      <c r="F5" s="167" t="s">
        <v>176</v>
      </c>
      <c r="G5" s="147" t="s">
        <v>177</v>
      </c>
      <c r="H5" s="167" t="s">
        <v>178</v>
      </c>
    </row>
    <row r="6" ht="24" customHeight="true" spans="1:8">
      <c r="A6" s="149" t="s">
        <v>179</v>
      </c>
      <c r="B6" s="150">
        <f>SUM(B7:B9)</f>
        <v>25026.16</v>
      </c>
      <c r="C6" s="151" t="s">
        <v>180</v>
      </c>
      <c r="D6" s="150">
        <f t="shared" ref="D6:D35" si="0">SUM(E6:H6)</f>
        <v>25950.76</v>
      </c>
      <c r="E6" s="150">
        <f>SUM(E7:E35)</f>
        <v>25851.84</v>
      </c>
      <c r="F6" s="150">
        <f>SUM(F7:F35)</f>
        <v>0</v>
      </c>
      <c r="G6" s="150">
        <f>SUM(G7:G35)</f>
        <v>0</v>
      </c>
      <c r="H6" s="150">
        <f>SUM(H7:H35)</f>
        <v>98.92</v>
      </c>
    </row>
    <row r="7" ht="24" customHeight="true" spans="1:8">
      <c r="A7" s="149" t="s">
        <v>181</v>
      </c>
      <c r="B7" s="150">
        <v>25026.16</v>
      </c>
      <c r="C7" s="151" t="s">
        <v>182</v>
      </c>
      <c r="D7" s="150">
        <f t="shared" si="0"/>
        <v>8310.76</v>
      </c>
      <c r="E7" s="168">
        <v>8211.84</v>
      </c>
      <c r="F7" s="168">
        <v>0</v>
      </c>
      <c r="G7" s="168">
        <v>0</v>
      </c>
      <c r="H7" s="150">
        <v>98.92</v>
      </c>
    </row>
    <row r="8" ht="24" customHeight="true" spans="1:8">
      <c r="A8" s="149" t="s">
        <v>183</v>
      </c>
      <c r="B8" s="150">
        <v>0</v>
      </c>
      <c r="C8" s="151" t="s">
        <v>184</v>
      </c>
      <c r="D8" s="150">
        <f t="shared" si="0"/>
        <v>0</v>
      </c>
      <c r="E8" s="168">
        <v>0</v>
      </c>
      <c r="F8" s="168">
        <v>0</v>
      </c>
      <c r="G8" s="168">
        <v>0</v>
      </c>
      <c r="H8" s="150">
        <v>0</v>
      </c>
    </row>
    <row r="9" ht="24" customHeight="true" spans="1:8">
      <c r="A9" s="149" t="s">
        <v>185</v>
      </c>
      <c r="B9" s="150">
        <v>0</v>
      </c>
      <c r="C9" s="151" t="s">
        <v>186</v>
      </c>
      <c r="D9" s="150">
        <f t="shared" si="0"/>
        <v>0</v>
      </c>
      <c r="E9" s="168">
        <v>0</v>
      </c>
      <c r="F9" s="168">
        <v>0</v>
      </c>
      <c r="G9" s="168">
        <v>0</v>
      </c>
      <c r="H9" s="150">
        <v>0</v>
      </c>
    </row>
    <row r="10" ht="24" customHeight="true" spans="1:8">
      <c r="A10" s="149" t="s">
        <v>187</v>
      </c>
      <c r="B10" s="150">
        <f>SUM(B11:B14)</f>
        <v>924.6</v>
      </c>
      <c r="C10" s="151" t="s">
        <v>188</v>
      </c>
      <c r="D10" s="150">
        <f t="shared" si="0"/>
        <v>0</v>
      </c>
      <c r="E10" s="168">
        <v>0</v>
      </c>
      <c r="F10" s="168">
        <v>0</v>
      </c>
      <c r="G10" s="168">
        <v>0</v>
      </c>
      <c r="H10" s="150">
        <v>0</v>
      </c>
    </row>
    <row r="11" ht="24" customHeight="true" spans="1:8">
      <c r="A11" s="149" t="s">
        <v>181</v>
      </c>
      <c r="B11" s="150">
        <v>825.68</v>
      </c>
      <c r="C11" s="151" t="s">
        <v>189</v>
      </c>
      <c r="D11" s="150">
        <f t="shared" si="0"/>
        <v>457.67</v>
      </c>
      <c r="E11" s="168">
        <v>457.67</v>
      </c>
      <c r="F11" s="168">
        <v>0</v>
      </c>
      <c r="G11" s="168">
        <v>0</v>
      </c>
      <c r="H11" s="150">
        <v>0</v>
      </c>
    </row>
    <row r="12" ht="24" customHeight="true" spans="1:8">
      <c r="A12" s="149" t="s">
        <v>183</v>
      </c>
      <c r="B12" s="150">
        <v>0</v>
      </c>
      <c r="C12" s="151" t="s">
        <v>190</v>
      </c>
      <c r="D12" s="150">
        <f t="shared" si="0"/>
        <v>94.75</v>
      </c>
      <c r="E12" s="168">
        <v>94.75</v>
      </c>
      <c r="F12" s="168">
        <v>0</v>
      </c>
      <c r="G12" s="168">
        <v>0</v>
      </c>
      <c r="H12" s="150">
        <v>0</v>
      </c>
    </row>
    <row r="13" ht="24" customHeight="true" spans="1:8">
      <c r="A13" s="149" t="s">
        <v>185</v>
      </c>
      <c r="B13" s="150">
        <v>0</v>
      </c>
      <c r="C13" s="151" t="s">
        <v>191</v>
      </c>
      <c r="D13" s="150">
        <f t="shared" si="0"/>
        <v>0</v>
      </c>
      <c r="E13" s="168">
        <v>0</v>
      </c>
      <c r="F13" s="168">
        <v>0</v>
      </c>
      <c r="G13" s="168">
        <v>0</v>
      </c>
      <c r="H13" s="150">
        <v>0</v>
      </c>
    </row>
    <row r="14" ht="24" customHeight="true" spans="1:8">
      <c r="A14" s="149" t="s">
        <v>192</v>
      </c>
      <c r="B14" s="150">
        <v>98.92</v>
      </c>
      <c r="C14" s="151" t="s">
        <v>193</v>
      </c>
      <c r="D14" s="150">
        <f t="shared" si="0"/>
        <v>14976.66</v>
      </c>
      <c r="E14" s="168">
        <v>14976.66</v>
      </c>
      <c r="F14" s="168">
        <v>0</v>
      </c>
      <c r="G14" s="168">
        <v>0</v>
      </c>
      <c r="H14" s="150">
        <v>0</v>
      </c>
    </row>
    <row r="15" ht="24" customHeight="true" spans="1:8">
      <c r="A15" s="152"/>
      <c r="B15" s="150"/>
      <c r="C15" s="153" t="s">
        <v>194</v>
      </c>
      <c r="D15" s="150">
        <f t="shared" si="0"/>
        <v>0</v>
      </c>
      <c r="E15" s="168">
        <v>0</v>
      </c>
      <c r="F15" s="168">
        <v>0</v>
      </c>
      <c r="G15" s="168">
        <v>0</v>
      </c>
      <c r="H15" s="150">
        <v>0</v>
      </c>
    </row>
    <row r="16" ht="24" customHeight="true" spans="1:8">
      <c r="A16" s="152"/>
      <c r="B16" s="150"/>
      <c r="C16" s="153" t="s">
        <v>195</v>
      </c>
      <c r="D16" s="150">
        <f t="shared" si="0"/>
        <v>718.32</v>
      </c>
      <c r="E16" s="168">
        <v>718.32</v>
      </c>
      <c r="F16" s="168">
        <v>0</v>
      </c>
      <c r="G16" s="168">
        <v>0</v>
      </c>
      <c r="H16" s="150">
        <v>0</v>
      </c>
    </row>
    <row r="17" ht="24" customHeight="true" spans="1:8">
      <c r="A17" s="152"/>
      <c r="B17" s="150"/>
      <c r="C17" s="153" t="s">
        <v>196</v>
      </c>
      <c r="D17" s="150">
        <f t="shared" si="0"/>
        <v>0</v>
      </c>
      <c r="E17" s="168">
        <v>0</v>
      </c>
      <c r="F17" s="168">
        <v>0</v>
      </c>
      <c r="G17" s="168">
        <v>0</v>
      </c>
      <c r="H17" s="150">
        <v>0</v>
      </c>
    </row>
    <row r="18" ht="24" customHeight="true" spans="1:8">
      <c r="A18" s="152"/>
      <c r="B18" s="150"/>
      <c r="C18" s="153" t="s">
        <v>197</v>
      </c>
      <c r="D18" s="150">
        <f t="shared" si="0"/>
        <v>0</v>
      </c>
      <c r="E18" s="168">
        <v>0</v>
      </c>
      <c r="F18" s="168">
        <v>0</v>
      </c>
      <c r="G18" s="168">
        <v>0</v>
      </c>
      <c r="H18" s="150">
        <v>0</v>
      </c>
    </row>
    <row r="19" ht="24" customHeight="true" spans="1:8">
      <c r="A19" s="152"/>
      <c r="B19" s="150"/>
      <c r="C19" s="153" t="s">
        <v>198</v>
      </c>
      <c r="D19" s="150">
        <f t="shared" si="0"/>
        <v>0</v>
      </c>
      <c r="E19" s="168">
        <v>0</v>
      </c>
      <c r="F19" s="168">
        <v>0</v>
      </c>
      <c r="G19" s="168">
        <v>0</v>
      </c>
      <c r="H19" s="150">
        <v>0</v>
      </c>
    </row>
    <row r="20" ht="24" customHeight="true" spans="1:8">
      <c r="A20" s="152"/>
      <c r="B20" s="150"/>
      <c r="C20" s="153" t="s">
        <v>199</v>
      </c>
      <c r="D20" s="150">
        <f t="shared" si="0"/>
        <v>0</v>
      </c>
      <c r="E20" s="168">
        <v>0</v>
      </c>
      <c r="F20" s="168">
        <v>0</v>
      </c>
      <c r="G20" s="168">
        <v>0</v>
      </c>
      <c r="H20" s="150">
        <v>0</v>
      </c>
    </row>
    <row r="21" ht="24" customHeight="true" spans="1:8">
      <c r="A21" s="152"/>
      <c r="B21" s="150"/>
      <c r="C21" s="153" t="s">
        <v>200</v>
      </c>
      <c r="D21" s="150">
        <f t="shared" si="0"/>
        <v>0</v>
      </c>
      <c r="E21" s="168">
        <v>0</v>
      </c>
      <c r="F21" s="168">
        <v>0</v>
      </c>
      <c r="G21" s="168">
        <v>0</v>
      </c>
      <c r="H21" s="150">
        <v>0</v>
      </c>
    </row>
    <row r="22" ht="24" customHeight="true" spans="1:8">
      <c r="A22" s="152"/>
      <c r="B22" s="150"/>
      <c r="C22" s="153" t="s">
        <v>201</v>
      </c>
      <c r="D22" s="150">
        <f t="shared" si="0"/>
        <v>0</v>
      </c>
      <c r="E22" s="168">
        <v>0</v>
      </c>
      <c r="F22" s="168">
        <v>0</v>
      </c>
      <c r="G22" s="168">
        <v>0</v>
      </c>
      <c r="H22" s="150">
        <v>0</v>
      </c>
    </row>
    <row r="23" ht="24" customHeight="true" spans="1:8">
      <c r="A23" s="152"/>
      <c r="B23" s="150"/>
      <c r="C23" s="153" t="s">
        <v>202</v>
      </c>
      <c r="D23" s="150">
        <f t="shared" si="0"/>
        <v>0</v>
      </c>
      <c r="E23" s="168">
        <v>0</v>
      </c>
      <c r="F23" s="168">
        <v>0</v>
      </c>
      <c r="G23" s="168">
        <v>0</v>
      </c>
      <c r="H23" s="150">
        <v>0</v>
      </c>
    </row>
    <row r="24" ht="24" customHeight="true" spans="1:8">
      <c r="A24" s="152"/>
      <c r="B24" s="150"/>
      <c r="C24" s="154" t="s">
        <v>203</v>
      </c>
      <c r="D24" s="150">
        <f t="shared" si="0"/>
        <v>0</v>
      </c>
      <c r="E24" s="168">
        <v>0</v>
      </c>
      <c r="F24" s="168">
        <v>0</v>
      </c>
      <c r="G24" s="168">
        <v>0</v>
      </c>
      <c r="H24" s="150">
        <v>0</v>
      </c>
    </row>
    <row r="25" ht="24" customHeight="true" spans="1:8">
      <c r="A25" s="155"/>
      <c r="B25" s="156"/>
      <c r="C25" s="157" t="s">
        <v>204</v>
      </c>
      <c r="D25" s="156">
        <f t="shared" si="0"/>
        <v>0</v>
      </c>
      <c r="E25" s="156">
        <v>0</v>
      </c>
      <c r="F25" s="156">
        <v>0</v>
      </c>
      <c r="G25" s="156">
        <v>0</v>
      </c>
      <c r="H25" s="156">
        <v>0</v>
      </c>
    </row>
    <row r="26" ht="24" customHeight="true" spans="1:8">
      <c r="A26" s="149"/>
      <c r="B26" s="156"/>
      <c r="C26" s="157" t="s">
        <v>205</v>
      </c>
      <c r="D26" s="156">
        <f t="shared" si="0"/>
        <v>1392.6</v>
      </c>
      <c r="E26" s="156">
        <v>1392.6</v>
      </c>
      <c r="F26" s="156">
        <v>0</v>
      </c>
      <c r="G26" s="156">
        <v>0</v>
      </c>
      <c r="H26" s="156">
        <v>0</v>
      </c>
    </row>
    <row r="27" ht="24" customHeight="true" spans="1:8">
      <c r="A27" s="149"/>
      <c r="B27" s="156"/>
      <c r="C27" s="157" t="s">
        <v>206</v>
      </c>
      <c r="D27" s="156">
        <f t="shared" si="0"/>
        <v>0</v>
      </c>
      <c r="E27" s="156">
        <v>0</v>
      </c>
      <c r="F27" s="156">
        <v>0</v>
      </c>
      <c r="G27" s="156">
        <v>0</v>
      </c>
      <c r="H27" s="156">
        <v>0</v>
      </c>
    </row>
    <row r="28" ht="24" customHeight="true" spans="1:8">
      <c r="A28" s="149"/>
      <c r="B28" s="156"/>
      <c r="C28" s="157" t="s">
        <v>207</v>
      </c>
      <c r="D28" s="156">
        <f t="shared" si="0"/>
        <v>0</v>
      </c>
      <c r="E28" s="156">
        <v>0</v>
      </c>
      <c r="F28" s="156">
        <v>0</v>
      </c>
      <c r="G28" s="156">
        <v>0</v>
      </c>
      <c r="H28" s="156">
        <v>0</v>
      </c>
    </row>
    <row r="29" ht="24" customHeight="true" spans="1:8">
      <c r="A29" s="149"/>
      <c r="B29" s="156"/>
      <c r="C29" s="157" t="s">
        <v>208</v>
      </c>
      <c r="D29" s="156">
        <f t="shared" si="0"/>
        <v>0</v>
      </c>
      <c r="E29" s="156">
        <v>0</v>
      </c>
      <c r="F29" s="156">
        <v>0</v>
      </c>
      <c r="G29" s="156">
        <v>0</v>
      </c>
      <c r="H29" s="156">
        <v>0</v>
      </c>
    </row>
    <row r="30" ht="24" customHeight="true" spans="1:8">
      <c r="A30" s="158"/>
      <c r="B30" s="159"/>
      <c r="C30" s="160" t="s">
        <v>209</v>
      </c>
      <c r="D30" s="161">
        <f t="shared" si="0"/>
        <v>0</v>
      </c>
      <c r="E30" s="169">
        <v>0</v>
      </c>
      <c r="F30" s="169">
        <v>0</v>
      </c>
      <c r="G30" s="169">
        <v>0</v>
      </c>
      <c r="H30" s="169">
        <v>0</v>
      </c>
    </row>
    <row r="31" ht="24" customHeight="true" spans="1:8">
      <c r="A31" s="158"/>
      <c r="B31" s="162"/>
      <c r="C31" s="157" t="s">
        <v>210</v>
      </c>
      <c r="D31" s="150">
        <f t="shared" si="0"/>
        <v>0</v>
      </c>
      <c r="E31" s="156">
        <v>0</v>
      </c>
      <c r="F31" s="156">
        <v>0</v>
      </c>
      <c r="G31" s="156">
        <v>0</v>
      </c>
      <c r="H31" s="156">
        <v>0</v>
      </c>
    </row>
    <row r="32" ht="24" customHeight="true" spans="1:8">
      <c r="A32" s="158"/>
      <c r="B32" s="162"/>
      <c r="C32" s="157" t="s">
        <v>211</v>
      </c>
      <c r="D32" s="150">
        <f t="shared" si="0"/>
        <v>0</v>
      </c>
      <c r="E32" s="156">
        <v>0</v>
      </c>
      <c r="F32" s="156">
        <v>0</v>
      </c>
      <c r="G32" s="156">
        <v>0</v>
      </c>
      <c r="H32" s="156">
        <v>0</v>
      </c>
    </row>
    <row r="33" ht="24" customHeight="true" spans="1:8">
      <c r="A33" s="158"/>
      <c r="B33" s="162"/>
      <c r="C33" s="157" t="s">
        <v>212</v>
      </c>
      <c r="D33" s="150">
        <f t="shared" si="0"/>
        <v>0</v>
      </c>
      <c r="E33" s="156">
        <v>0</v>
      </c>
      <c r="F33" s="156">
        <v>0</v>
      </c>
      <c r="G33" s="156">
        <v>0</v>
      </c>
      <c r="H33" s="156">
        <v>0</v>
      </c>
    </row>
    <row r="34" ht="24" customHeight="true" spans="1:8">
      <c r="A34" s="158"/>
      <c r="B34" s="162"/>
      <c r="C34" s="157" t="s">
        <v>213</v>
      </c>
      <c r="D34" s="150">
        <f t="shared" si="0"/>
        <v>0</v>
      </c>
      <c r="E34" s="156">
        <v>0</v>
      </c>
      <c r="F34" s="156">
        <v>0</v>
      </c>
      <c r="G34" s="156">
        <v>0</v>
      </c>
      <c r="H34" s="156">
        <v>0</v>
      </c>
    </row>
    <row r="35" ht="24" customHeight="true" spans="1:8">
      <c r="A35" s="158"/>
      <c r="B35" s="162"/>
      <c r="C35" s="157" t="s">
        <v>214</v>
      </c>
      <c r="D35" s="150">
        <f t="shared" si="0"/>
        <v>0</v>
      </c>
      <c r="E35" s="156">
        <v>0</v>
      </c>
      <c r="F35" s="156">
        <v>0</v>
      </c>
      <c r="G35" s="156">
        <v>0</v>
      </c>
      <c r="H35" s="156">
        <v>0</v>
      </c>
    </row>
    <row r="36" ht="24" customHeight="true" spans="1:8">
      <c r="A36" s="163"/>
      <c r="B36" s="162"/>
      <c r="C36" s="164"/>
      <c r="D36" s="156"/>
      <c r="E36" s="156"/>
      <c r="F36" s="156"/>
      <c r="G36" s="156" t="s">
        <v>36</v>
      </c>
      <c r="H36" s="156"/>
    </row>
    <row r="37" ht="24" customHeight="true" spans="1:8">
      <c r="A37" s="158"/>
      <c r="B37" s="162"/>
      <c r="C37" s="165" t="s">
        <v>215</v>
      </c>
      <c r="D37" s="150">
        <f>SUM(E37:H37)</f>
        <v>0</v>
      </c>
      <c r="E37" s="156">
        <f>SUM(B7,B11)-SUM(E6)</f>
        <v>0</v>
      </c>
      <c r="F37" s="156">
        <f>SUM(B8,B12)-SUM(F6)</f>
        <v>0</v>
      </c>
      <c r="G37" s="156">
        <f>SUM(B9,B13)-SUM(G6)</f>
        <v>0</v>
      </c>
      <c r="H37" s="156">
        <f>SUM(B14)-SUM(H6)</f>
        <v>0</v>
      </c>
    </row>
    <row r="38" ht="24" customHeight="true" spans="1:8">
      <c r="A38" s="158"/>
      <c r="B38" s="166"/>
      <c r="C38" s="165"/>
      <c r="D38" s="156"/>
      <c r="E38" s="156"/>
      <c r="F38" s="156"/>
      <c r="G38" s="156"/>
      <c r="H38" s="156"/>
    </row>
    <row r="39" ht="24" customHeight="true" spans="1:8">
      <c r="A39" s="163" t="s">
        <v>51</v>
      </c>
      <c r="B39" s="166">
        <f>SUM(B6,B10)</f>
        <v>25950.76</v>
      </c>
      <c r="C39" s="164" t="s">
        <v>52</v>
      </c>
      <c r="D39" s="156">
        <f>SUM(D7:D37)</f>
        <v>25950.76</v>
      </c>
      <c r="E39" s="156">
        <f>SUM(E7:E37)</f>
        <v>25851.84</v>
      </c>
      <c r="F39" s="156">
        <f>SUM(F7:F37)</f>
        <v>0</v>
      </c>
      <c r="G39" s="156">
        <f>SUM(G7:G37)</f>
        <v>0</v>
      </c>
      <c r="H39" s="156">
        <f>SUM(H7:H37)</f>
        <v>98.92</v>
      </c>
    </row>
  </sheetData>
  <mergeCells count="3">
    <mergeCell ref="A2:H2"/>
    <mergeCell ref="A4:B4"/>
    <mergeCell ref="C4:H4"/>
  </mergeCells>
  <printOptions horizontalCentered="true"/>
  <pageMargins left="0.590277777777778" right="0.590277777777778" top="0.984027777777778" bottom="0.984027777777778" header="0.511111111111111" footer="0.511111111111111"/>
  <pageSetup paperSize="9" scale="38" orientation="landscape" errors="blank"/>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O190"/>
  <sheetViews>
    <sheetView showGridLines="0" showZeros="0" workbookViewId="0">
      <selection activeCell="A1" sqref="A1"/>
    </sheetView>
  </sheetViews>
  <sheetFormatPr defaultColWidth="8.625" defaultRowHeight="12.75"/>
  <cols>
    <col min="1" max="1" width="3.75" style="68" customWidth="true"/>
    <col min="2" max="2" width="2.75" style="68" customWidth="true"/>
    <col min="3" max="3" width="7.75" style="68" customWidth="true"/>
    <col min="4" max="4" width="32.5" style="68" customWidth="true"/>
    <col min="5" max="5" width="11.875" style="68" customWidth="true"/>
    <col min="6" max="15" width="8.75" style="68" customWidth="true"/>
    <col min="16" max="22" width="6.25" style="68" customWidth="true"/>
    <col min="23" max="25" width="6.875" style="68" customWidth="true"/>
    <col min="26" max="35" width="6.25" style="68" customWidth="true"/>
    <col min="36" max="38" width="6.875" style="68" customWidth="true"/>
    <col min="39" max="41" width="6.25" style="68" customWidth="true"/>
    <col min="42" max="253" width="8" style="68" customWidth="true"/>
    <col min="254" max="16384" width="8.625" style="68"/>
  </cols>
  <sheetData>
    <row r="1" ht="20.1" customHeight="true" spans="1:41">
      <c r="A1" s="69"/>
      <c r="B1" s="70"/>
      <c r="C1" s="70"/>
      <c r="D1" s="70"/>
      <c r="E1" s="70"/>
      <c r="F1" s="70"/>
      <c r="G1" s="70"/>
      <c r="H1" s="70"/>
      <c r="I1" s="70"/>
      <c r="J1" s="70"/>
      <c r="K1" s="70"/>
      <c r="L1" s="70"/>
      <c r="M1" s="70"/>
      <c r="N1" s="70"/>
      <c r="P1" s="140"/>
      <c r="Q1" s="140"/>
      <c r="R1" s="140"/>
      <c r="S1" s="140"/>
      <c r="T1" s="140"/>
      <c r="U1" s="140"/>
      <c r="V1" s="140"/>
      <c r="W1" s="140"/>
      <c r="X1" s="140"/>
      <c r="Y1" s="140"/>
      <c r="Z1" s="140"/>
      <c r="AA1" s="140"/>
      <c r="AB1" s="140"/>
      <c r="AC1" s="140"/>
      <c r="AD1" s="140"/>
      <c r="AE1" s="140"/>
      <c r="AF1" s="140"/>
      <c r="AG1" s="140"/>
      <c r="AH1" s="140"/>
      <c r="AI1" s="140"/>
      <c r="AJ1" s="140"/>
      <c r="AK1" s="140"/>
      <c r="AL1" s="140"/>
      <c r="AO1" s="82" t="s">
        <v>216</v>
      </c>
    </row>
    <row r="2" ht="20.1" customHeight="true" spans="1:41">
      <c r="A2" s="71" t="s">
        <v>217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row>
    <row r="3" ht="20.1" customHeight="true" spans="1:41">
      <c r="A3" s="72" t="s">
        <v>2</v>
      </c>
      <c r="B3" s="72"/>
      <c r="C3" s="72"/>
      <c r="D3" s="72"/>
      <c r="E3" s="70"/>
      <c r="F3" s="70"/>
      <c r="G3" s="70"/>
      <c r="H3" s="70"/>
      <c r="I3" s="70"/>
      <c r="J3" s="70"/>
      <c r="K3" s="70"/>
      <c r="L3" s="70"/>
      <c r="M3" s="70"/>
      <c r="N3" s="70"/>
      <c r="P3" s="123"/>
      <c r="Q3" s="123"/>
      <c r="R3" s="123"/>
      <c r="S3" s="123"/>
      <c r="T3" s="123"/>
      <c r="U3" s="123"/>
      <c r="V3" s="123"/>
      <c r="W3" s="123"/>
      <c r="X3" s="123"/>
      <c r="Y3" s="123"/>
      <c r="Z3" s="123"/>
      <c r="AA3" s="123"/>
      <c r="AB3" s="123"/>
      <c r="AC3" s="123"/>
      <c r="AD3" s="123"/>
      <c r="AE3" s="123"/>
      <c r="AF3" s="123"/>
      <c r="AG3" s="123"/>
      <c r="AH3" s="123"/>
      <c r="AI3" s="123"/>
      <c r="AJ3" s="123"/>
      <c r="AK3" s="123"/>
      <c r="AL3" s="123"/>
      <c r="AO3" s="83" t="s">
        <v>3</v>
      </c>
    </row>
    <row r="4" ht="20.1" customHeight="true" spans="1:41">
      <c r="A4" s="73" t="s">
        <v>55</v>
      </c>
      <c r="B4" s="74"/>
      <c r="C4" s="74"/>
      <c r="D4" s="75"/>
      <c r="E4" s="134" t="s">
        <v>218</v>
      </c>
      <c r="F4" s="124" t="s">
        <v>219</v>
      </c>
      <c r="G4" s="125"/>
      <c r="H4" s="125"/>
      <c r="I4" s="125"/>
      <c r="J4" s="125"/>
      <c r="K4" s="125"/>
      <c r="L4" s="125"/>
      <c r="M4" s="125"/>
      <c r="N4" s="125"/>
      <c r="O4" s="129"/>
      <c r="P4" s="124" t="s">
        <v>220</v>
      </c>
      <c r="Q4" s="125"/>
      <c r="R4" s="125"/>
      <c r="S4" s="125"/>
      <c r="T4" s="125"/>
      <c r="U4" s="125"/>
      <c r="V4" s="125"/>
      <c r="W4" s="125"/>
      <c r="X4" s="125"/>
      <c r="Y4" s="129"/>
      <c r="Z4" s="124" t="s">
        <v>221</v>
      </c>
      <c r="AA4" s="125"/>
      <c r="AB4" s="125"/>
      <c r="AC4" s="125"/>
      <c r="AD4" s="125"/>
      <c r="AE4" s="125"/>
      <c r="AF4" s="125"/>
      <c r="AG4" s="125"/>
      <c r="AH4" s="125"/>
      <c r="AI4" s="125"/>
      <c r="AJ4" s="125"/>
      <c r="AK4" s="125"/>
      <c r="AL4" s="125"/>
      <c r="AM4" s="125"/>
      <c r="AN4" s="125"/>
      <c r="AO4" s="129"/>
    </row>
    <row r="5" ht="20.1" customHeight="true" spans="1:41">
      <c r="A5" s="73" t="s">
        <v>66</v>
      </c>
      <c r="B5" s="75"/>
      <c r="C5" s="115" t="s">
        <v>67</v>
      </c>
      <c r="D5" s="86" t="s">
        <v>172</v>
      </c>
      <c r="E5" s="135"/>
      <c r="F5" s="95" t="s">
        <v>56</v>
      </c>
      <c r="G5" s="136" t="s">
        <v>222</v>
      </c>
      <c r="H5" s="137"/>
      <c r="I5" s="139"/>
      <c r="J5" s="136" t="s">
        <v>223</v>
      </c>
      <c r="K5" s="137"/>
      <c r="L5" s="139"/>
      <c r="M5" s="136" t="s">
        <v>224</v>
      </c>
      <c r="N5" s="137"/>
      <c r="O5" s="139"/>
      <c r="P5" s="114" t="s">
        <v>56</v>
      </c>
      <c r="Q5" s="136" t="s">
        <v>222</v>
      </c>
      <c r="R5" s="137"/>
      <c r="S5" s="139"/>
      <c r="T5" s="136" t="s">
        <v>223</v>
      </c>
      <c r="U5" s="137"/>
      <c r="V5" s="139"/>
      <c r="W5" s="136" t="s">
        <v>224</v>
      </c>
      <c r="X5" s="137"/>
      <c r="Y5" s="139"/>
      <c r="Z5" s="95" t="s">
        <v>56</v>
      </c>
      <c r="AA5" s="136" t="s">
        <v>222</v>
      </c>
      <c r="AB5" s="137"/>
      <c r="AC5" s="139"/>
      <c r="AD5" s="136" t="s">
        <v>223</v>
      </c>
      <c r="AE5" s="137"/>
      <c r="AF5" s="139"/>
      <c r="AG5" s="136" t="s">
        <v>224</v>
      </c>
      <c r="AH5" s="137"/>
      <c r="AI5" s="139"/>
      <c r="AJ5" s="136" t="s">
        <v>225</v>
      </c>
      <c r="AK5" s="137"/>
      <c r="AL5" s="139"/>
      <c r="AM5" s="136" t="s">
        <v>178</v>
      </c>
      <c r="AN5" s="137"/>
      <c r="AO5" s="139"/>
    </row>
    <row r="6" ht="29.25" customHeight="true" spans="1:41">
      <c r="A6" s="78" t="s">
        <v>76</v>
      </c>
      <c r="B6" s="78" t="s">
        <v>77</v>
      </c>
      <c r="C6" s="88"/>
      <c r="D6" s="88"/>
      <c r="E6" s="138"/>
      <c r="F6" s="116"/>
      <c r="G6" s="104" t="s">
        <v>71</v>
      </c>
      <c r="H6" s="77" t="s">
        <v>168</v>
      </c>
      <c r="I6" s="77" t="s">
        <v>169</v>
      </c>
      <c r="J6" s="104" t="s">
        <v>71</v>
      </c>
      <c r="K6" s="77" t="s">
        <v>168</v>
      </c>
      <c r="L6" s="77" t="s">
        <v>169</v>
      </c>
      <c r="M6" s="104" t="s">
        <v>71</v>
      </c>
      <c r="N6" s="77" t="s">
        <v>168</v>
      </c>
      <c r="O6" s="79" t="s">
        <v>169</v>
      </c>
      <c r="P6" s="116"/>
      <c r="Q6" s="141" t="s">
        <v>71</v>
      </c>
      <c r="R6" s="89" t="s">
        <v>168</v>
      </c>
      <c r="S6" s="89" t="s">
        <v>169</v>
      </c>
      <c r="T6" s="141" t="s">
        <v>71</v>
      </c>
      <c r="U6" s="89" t="s">
        <v>168</v>
      </c>
      <c r="V6" s="88" t="s">
        <v>169</v>
      </c>
      <c r="W6" s="87" t="s">
        <v>71</v>
      </c>
      <c r="X6" s="141" t="s">
        <v>168</v>
      </c>
      <c r="Y6" s="89" t="s">
        <v>169</v>
      </c>
      <c r="Z6" s="116"/>
      <c r="AA6" s="104" t="s">
        <v>71</v>
      </c>
      <c r="AB6" s="78" t="s">
        <v>168</v>
      </c>
      <c r="AC6" s="78" t="s">
        <v>169</v>
      </c>
      <c r="AD6" s="104" t="s">
        <v>71</v>
      </c>
      <c r="AE6" s="78" t="s">
        <v>168</v>
      </c>
      <c r="AF6" s="78" t="s">
        <v>169</v>
      </c>
      <c r="AG6" s="104" t="s">
        <v>71</v>
      </c>
      <c r="AH6" s="77" t="s">
        <v>168</v>
      </c>
      <c r="AI6" s="77" t="s">
        <v>169</v>
      </c>
      <c r="AJ6" s="104" t="s">
        <v>71</v>
      </c>
      <c r="AK6" s="77" t="s">
        <v>168</v>
      </c>
      <c r="AL6" s="77" t="s">
        <v>169</v>
      </c>
      <c r="AM6" s="104" t="s">
        <v>71</v>
      </c>
      <c r="AN6" s="77" t="s">
        <v>168</v>
      </c>
      <c r="AO6" s="77" t="s">
        <v>169</v>
      </c>
    </row>
    <row r="7" ht="20.1" customHeight="true" spans="1:41">
      <c r="A7" s="81" t="s">
        <v>36</v>
      </c>
      <c r="B7" s="81" t="s">
        <v>36</v>
      </c>
      <c r="C7" s="81" t="s">
        <v>36</v>
      </c>
      <c r="D7" s="81" t="s">
        <v>56</v>
      </c>
      <c r="E7" s="98">
        <f t="shared" ref="E7:E38" si="0">SUM(F7,P7,Z7)</f>
        <v>25950.76</v>
      </c>
      <c r="F7" s="98">
        <f t="shared" ref="F7:F38" si="1">SUM(G7,J7,M7)</f>
        <v>25026.16</v>
      </c>
      <c r="G7" s="98">
        <f t="shared" ref="G7:G38" si="2">SUM(H7:I7)</f>
        <v>25026.16</v>
      </c>
      <c r="H7" s="98">
        <v>11252.77</v>
      </c>
      <c r="I7" s="91">
        <v>13773.39</v>
      </c>
      <c r="J7" s="98">
        <f t="shared" ref="J7:J38" si="3">SUM(K7:L7)</f>
        <v>0</v>
      </c>
      <c r="K7" s="98">
        <v>0</v>
      </c>
      <c r="L7" s="91">
        <v>0</v>
      </c>
      <c r="M7" s="98">
        <f t="shared" ref="M7:M38" si="4">SUM(N7:O7)</f>
        <v>0</v>
      </c>
      <c r="N7" s="98">
        <v>0</v>
      </c>
      <c r="O7" s="91">
        <v>0</v>
      </c>
      <c r="P7" s="92">
        <f t="shared" ref="P7:P38" si="5">SUM(Q7,T7,W7)</f>
        <v>0</v>
      </c>
      <c r="Q7" s="98">
        <f t="shared" ref="Q7:Q38" si="6">SUM(R7:S7)</f>
        <v>0</v>
      </c>
      <c r="R7" s="98">
        <v>0</v>
      </c>
      <c r="S7" s="91">
        <v>0</v>
      </c>
      <c r="T7" s="98">
        <f t="shared" ref="T7:T38" si="7">SUM(U7:V7)</f>
        <v>0</v>
      </c>
      <c r="U7" s="98">
        <v>0</v>
      </c>
      <c r="V7" s="98">
        <v>0</v>
      </c>
      <c r="W7" s="98">
        <f t="shared" ref="W7:W38" si="8">SUM(X7:Y7)</f>
        <v>0</v>
      </c>
      <c r="X7" s="98">
        <v>0</v>
      </c>
      <c r="Y7" s="91">
        <v>0</v>
      </c>
      <c r="Z7" s="92">
        <f t="shared" ref="Z7:Z38" si="9">SUM(AA7,AD7,AG7,AJ7,AM7)</f>
        <v>924.6</v>
      </c>
      <c r="AA7" s="98">
        <f t="shared" ref="AA7:AA38" si="10">SUM(AB7:AC7)</f>
        <v>825.68</v>
      </c>
      <c r="AB7" s="98">
        <v>0</v>
      </c>
      <c r="AC7" s="91">
        <v>825.68</v>
      </c>
      <c r="AD7" s="98">
        <f t="shared" ref="AD7:AD38" si="11">SUM(AE7:AF7)</f>
        <v>0</v>
      </c>
      <c r="AE7" s="98">
        <v>0</v>
      </c>
      <c r="AF7" s="91">
        <v>0</v>
      </c>
      <c r="AG7" s="98">
        <f t="shared" ref="AG7:AG38" si="12">SUM(AH7:AI7)</f>
        <v>0</v>
      </c>
      <c r="AH7" s="98">
        <v>0</v>
      </c>
      <c r="AI7" s="91">
        <v>0</v>
      </c>
      <c r="AJ7" s="98">
        <f t="shared" ref="AJ7:AJ38" si="13">SUM(AK7:AL7)</f>
        <v>0</v>
      </c>
      <c r="AK7" s="98">
        <v>0</v>
      </c>
      <c r="AL7" s="91">
        <v>0</v>
      </c>
      <c r="AM7" s="98">
        <f t="shared" ref="AM7:AM38" si="14">SUM(AN7:AO7)</f>
        <v>98.92</v>
      </c>
      <c r="AN7" s="98">
        <v>0</v>
      </c>
      <c r="AO7" s="91">
        <v>98.92</v>
      </c>
    </row>
    <row r="8" ht="20.1" customHeight="true" spans="1:41">
      <c r="A8" s="81" t="s">
        <v>36</v>
      </c>
      <c r="B8" s="81" t="s">
        <v>36</v>
      </c>
      <c r="C8" s="81" t="s">
        <v>36</v>
      </c>
      <c r="D8" s="81" t="s">
        <v>79</v>
      </c>
      <c r="E8" s="98">
        <f t="shared" si="0"/>
        <v>6727.23</v>
      </c>
      <c r="F8" s="98">
        <f t="shared" si="1"/>
        <v>6431.19</v>
      </c>
      <c r="G8" s="98">
        <f t="shared" si="2"/>
        <v>6431.19</v>
      </c>
      <c r="H8" s="98">
        <v>4086.6</v>
      </c>
      <c r="I8" s="91">
        <v>2344.59</v>
      </c>
      <c r="J8" s="98">
        <f t="shared" si="3"/>
        <v>0</v>
      </c>
      <c r="K8" s="98">
        <v>0</v>
      </c>
      <c r="L8" s="91">
        <v>0</v>
      </c>
      <c r="M8" s="98">
        <f t="shared" si="4"/>
        <v>0</v>
      </c>
      <c r="N8" s="98">
        <v>0</v>
      </c>
      <c r="O8" s="91">
        <v>0</v>
      </c>
      <c r="P8" s="92">
        <f t="shared" si="5"/>
        <v>0</v>
      </c>
      <c r="Q8" s="98">
        <f t="shared" si="6"/>
        <v>0</v>
      </c>
      <c r="R8" s="98">
        <v>0</v>
      </c>
      <c r="S8" s="91">
        <v>0</v>
      </c>
      <c r="T8" s="98">
        <f t="shared" si="7"/>
        <v>0</v>
      </c>
      <c r="U8" s="98">
        <v>0</v>
      </c>
      <c r="V8" s="98">
        <v>0</v>
      </c>
      <c r="W8" s="98">
        <f t="shared" si="8"/>
        <v>0</v>
      </c>
      <c r="X8" s="98">
        <v>0</v>
      </c>
      <c r="Y8" s="91">
        <v>0</v>
      </c>
      <c r="Z8" s="92">
        <f t="shared" si="9"/>
        <v>296.04</v>
      </c>
      <c r="AA8" s="98">
        <f t="shared" si="10"/>
        <v>197.12</v>
      </c>
      <c r="AB8" s="98">
        <v>0</v>
      </c>
      <c r="AC8" s="91">
        <v>197.12</v>
      </c>
      <c r="AD8" s="98">
        <f t="shared" si="11"/>
        <v>0</v>
      </c>
      <c r="AE8" s="98">
        <v>0</v>
      </c>
      <c r="AF8" s="91">
        <v>0</v>
      </c>
      <c r="AG8" s="98">
        <f t="shared" si="12"/>
        <v>0</v>
      </c>
      <c r="AH8" s="98">
        <v>0</v>
      </c>
      <c r="AI8" s="91">
        <v>0</v>
      </c>
      <c r="AJ8" s="98">
        <f t="shared" si="13"/>
        <v>0</v>
      </c>
      <c r="AK8" s="98">
        <v>0</v>
      </c>
      <c r="AL8" s="91">
        <v>0</v>
      </c>
      <c r="AM8" s="98">
        <f t="shared" si="14"/>
        <v>98.92</v>
      </c>
      <c r="AN8" s="98">
        <v>0</v>
      </c>
      <c r="AO8" s="91">
        <v>98.92</v>
      </c>
    </row>
    <row r="9" ht="20.1" customHeight="true" spans="1:41">
      <c r="A9" s="81" t="s">
        <v>36</v>
      </c>
      <c r="B9" s="81" t="s">
        <v>36</v>
      </c>
      <c r="C9" s="81" t="s">
        <v>36</v>
      </c>
      <c r="D9" s="81" t="s">
        <v>80</v>
      </c>
      <c r="E9" s="98">
        <f t="shared" si="0"/>
        <v>6727.23</v>
      </c>
      <c r="F9" s="98">
        <f t="shared" si="1"/>
        <v>6431.19</v>
      </c>
      <c r="G9" s="98">
        <f t="shared" si="2"/>
        <v>6431.19</v>
      </c>
      <c r="H9" s="98">
        <v>4086.6</v>
      </c>
      <c r="I9" s="91">
        <v>2344.59</v>
      </c>
      <c r="J9" s="98">
        <f t="shared" si="3"/>
        <v>0</v>
      </c>
      <c r="K9" s="98">
        <v>0</v>
      </c>
      <c r="L9" s="91">
        <v>0</v>
      </c>
      <c r="M9" s="98">
        <f t="shared" si="4"/>
        <v>0</v>
      </c>
      <c r="N9" s="98">
        <v>0</v>
      </c>
      <c r="O9" s="91">
        <v>0</v>
      </c>
      <c r="P9" s="92">
        <f t="shared" si="5"/>
        <v>0</v>
      </c>
      <c r="Q9" s="98">
        <f t="shared" si="6"/>
        <v>0</v>
      </c>
      <c r="R9" s="98">
        <v>0</v>
      </c>
      <c r="S9" s="91">
        <v>0</v>
      </c>
      <c r="T9" s="98">
        <f t="shared" si="7"/>
        <v>0</v>
      </c>
      <c r="U9" s="98">
        <v>0</v>
      </c>
      <c r="V9" s="98">
        <v>0</v>
      </c>
      <c r="W9" s="98">
        <f t="shared" si="8"/>
        <v>0</v>
      </c>
      <c r="X9" s="98">
        <v>0</v>
      </c>
      <c r="Y9" s="91">
        <v>0</v>
      </c>
      <c r="Z9" s="92">
        <f t="shared" si="9"/>
        <v>296.04</v>
      </c>
      <c r="AA9" s="98">
        <f t="shared" si="10"/>
        <v>197.12</v>
      </c>
      <c r="AB9" s="98">
        <v>0</v>
      </c>
      <c r="AC9" s="91">
        <v>197.12</v>
      </c>
      <c r="AD9" s="98">
        <f t="shared" si="11"/>
        <v>0</v>
      </c>
      <c r="AE9" s="98">
        <v>0</v>
      </c>
      <c r="AF9" s="91">
        <v>0</v>
      </c>
      <c r="AG9" s="98">
        <f t="shared" si="12"/>
        <v>0</v>
      </c>
      <c r="AH9" s="98">
        <v>0</v>
      </c>
      <c r="AI9" s="91">
        <v>0</v>
      </c>
      <c r="AJ9" s="98">
        <f t="shared" si="13"/>
        <v>0</v>
      </c>
      <c r="AK9" s="98">
        <v>0</v>
      </c>
      <c r="AL9" s="91">
        <v>0</v>
      </c>
      <c r="AM9" s="98">
        <f t="shared" si="14"/>
        <v>98.92</v>
      </c>
      <c r="AN9" s="98">
        <v>0</v>
      </c>
      <c r="AO9" s="91">
        <v>98.92</v>
      </c>
    </row>
    <row r="10" ht="20.1" customHeight="true" spans="1:41">
      <c r="A10" s="81" t="s">
        <v>36</v>
      </c>
      <c r="B10" s="81" t="s">
        <v>36</v>
      </c>
      <c r="C10" s="81" t="s">
        <v>36</v>
      </c>
      <c r="D10" s="81" t="s">
        <v>226</v>
      </c>
      <c r="E10" s="98">
        <f t="shared" si="0"/>
        <v>2796.56</v>
      </c>
      <c r="F10" s="98">
        <f t="shared" si="1"/>
        <v>2796.56</v>
      </c>
      <c r="G10" s="98">
        <f t="shared" si="2"/>
        <v>2796.56</v>
      </c>
      <c r="H10" s="98">
        <v>2796.56</v>
      </c>
      <c r="I10" s="91">
        <v>0</v>
      </c>
      <c r="J10" s="98">
        <f t="shared" si="3"/>
        <v>0</v>
      </c>
      <c r="K10" s="98">
        <v>0</v>
      </c>
      <c r="L10" s="91">
        <v>0</v>
      </c>
      <c r="M10" s="98">
        <f t="shared" si="4"/>
        <v>0</v>
      </c>
      <c r="N10" s="98">
        <v>0</v>
      </c>
      <c r="O10" s="91">
        <v>0</v>
      </c>
      <c r="P10" s="92">
        <f t="shared" si="5"/>
        <v>0</v>
      </c>
      <c r="Q10" s="98">
        <f t="shared" si="6"/>
        <v>0</v>
      </c>
      <c r="R10" s="98">
        <v>0</v>
      </c>
      <c r="S10" s="91">
        <v>0</v>
      </c>
      <c r="T10" s="98">
        <f t="shared" si="7"/>
        <v>0</v>
      </c>
      <c r="U10" s="98">
        <v>0</v>
      </c>
      <c r="V10" s="98">
        <v>0</v>
      </c>
      <c r="W10" s="98">
        <f t="shared" si="8"/>
        <v>0</v>
      </c>
      <c r="X10" s="98">
        <v>0</v>
      </c>
      <c r="Y10" s="91">
        <v>0</v>
      </c>
      <c r="Z10" s="92">
        <f t="shared" si="9"/>
        <v>0</v>
      </c>
      <c r="AA10" s="98">
        <f t="shared" si="10"/>
        <v>0</v>
      </c>
      <c r="AB10" s="98">
        <v>0</v>
      </c>
      <c r="AC10" s="91">
        <v>0</v>
      </c>
      <c r="AD10" s="98">
        <f t="shared" si="11"/>
        <v>0</v>
      </c>
      <c r="AE10" s="98">
        <v>0</v>
      </c>
      <c r="AF10" s="91">
        <v>0</v>
      </c>
      <c r="AG10" s="98">
        <f t="shared" si="12"/>
        <v>0</v>
      </c>
      <c r="AH10" s="98">
        <v>0</v>
      </c>
      <c r="AI10" s="91">
        <v>0</v>
      </c>
      <c r="AJ10" s="98">
        <f t="shared" si="13"/>
        <v>0</v>
      </c>
      <c r="AK10" s="98">
        <v>0</v>
      </c>
      <c r="AL10" s="91">
        <v>0</v>
      </c>
      <c r="AM10" s="98">
        <f t="shared" si="14"/>
        <v>0</v>
      </c>
      <c r="AN10" s="98">
        <v>0</v>
      </c>
      <c r="AO10" s="91">
        <v>0</v>
      </c>
    </row>
    <row r="11" ht="20.1" customHeight="true" spans="1:41">
      <c r="A11" s="81" t="s">
        <v>227</v>
      </c>
      <c r="B11" s="81" t="s">
        <v>93</v>
      </c>
      <c r="C11" s="81" t="s">
        <v>84</v>
      </c>
      <c r="D11" s="81" t="s">
        <v>228</v>
      </c>
      <c r="E11" s="98">
        <f t="shared" si="0"/>
        <v>1933.21</v>
      </c>
      <c r="F11" s="98">
        <f t="shared" si="1"/>
        <v>1933.21</v>
      </c>
      <c r="G11" s="98">
        <f t="shared" si="2"/>
        <v>1933.21</v>
      </c>
      <c r="H11" s="98">
        <v>1933.21</v>
      </c>
      <c r="I11" s="91">
        <v>0</v>
      </c>
      <c r="J11" s="98">
        <f t="shared" si="3"/>
        <v>0</v>
      </c>
      <c r="K11" s="98">
        <v>0</v>
      </c>
      <c r="L11" s="91">
        <v>0</v>
      </c>
      <c r="M11" s="98">
        <f t="shared" si="4"/>
        <v>0</v>
      </c>
      <c r="N11" s="98">
        <v>0</v>
      </c>
      <c r="O11" s="91">
        <v>0</v>
      </c>
      <c r="P11" s="92">
        <f t="shared" si="5"/>
        <v>0</v>
      </c>
      <c r="Q11" s="98">
        <f t="shared" si="6"/>
        <v>0</v>
      </c>
      <c r="R11" s="98">
        <v>0</v>
      </c>
      <c r="S11" s="91">
        <v>0</v>
      </c>
      <c r="T11" s="98">
        <f t="shared" si="7"/>
        <v>0</v>
      </c>
      <c r="U11" s="98">
        <v>0</v>
      </c>
      <c r="V11" s="98">
        <v>0</v>
      </c>
      <c r="W11" s="98">
        <f t="shared" si="8"/>
        <v>0</v>
      </c>
      <c r="X11" s="98">
        <v>0</v>
      </c>
      <c r="Y11" s="91">
        <v>0</v>
      </c>
      <c r="Z11" s="92">
        <f t="shared" si="9"/>
        <v>0</v>
      </c>
      <c r="AA11" s="98">
        <f t="shared" si="10"/>
        <v>0</v>
      </c>
      <c r="AB11" s="98">
        <v>0</v>
      </c>
      <c r="AC11" s="91">
        <v>0</v>
      </c>
      <c r="AD11" s="98">
        <f t="shared" si="11"/>
        <v>0</v>
      </c>
      <c r="AE11" s="98">
        <v>0</v>
      </c>
      <c r="AF11" s="91">
        <v>0</v>
      </c>
      <c r="AG11" s="98">
        <f t="shared" si="12"/>
        <v>0</v>
      </c>
      <c r="AH11" s="98">
        <v>0</v>
      </c>
      <c r="AI11" s="91">
        <v>0</v>
      </c>
      <c r="AJ11" s="98">
        <f t="shared" si="13"/>
        <v>0</v>
      </c>
      <c r="AK11" s="98">
        <v>0</v>
      </c>
      <c r="AL11" s="91">
        <v>0</v>
      </c>
      <c r="AM11" s="98">
        <f t="shared" si="14"/>
        <v>0</v>
      </c>
      <c r="AN11" s="98">
        <v>0</v>
      </c>
      <c r="AO11" s="91">
        <v>0</v>
      </c>
    </row>
    <row r="12" ht="20.1" customHeight="true" spans="1:41">
      <c r="A12" s="81" t="s">
        <v>227</v>
      </c>
      <c r="B12" s="81" t="s">
        <v>95</v>
      </c>
      <c r="C12" s="81" t="s">
        <v>84</v>
      </c>
      <c r="D12" s="81" t="s">
        <v>229</v>
      </c>
      <c r="E12" s="98">
        <f t="shared" si="0"/>
        <v>553.65</v>
      </c>
      <c r="F12" s="98">
        <f t="shared" si="1"/>
        <v>553.65</v>
      </c>
      <c r="G12" s="98">
        <f t="shared" si="2"/>
        <v>553.65</v>
      </c>
      <c r="H12" s="98">
        <v>553.65</v>
      </c>
      <c r="I12" s="91">
        <v>0</v>
      </c>
      <c r="J12" s="98">
        <f t="shared" si="3"/>
        <v>0</v>
      </c>
      <c r="K12" s="98">
        <v>0</v>
      </c>
      <c r="L12" s="91">
        <v>0</v>
      </c>
      <c r="M12" s="98">
        <f t="shared" si="4"/>
        <v>0</v>
      </c>
      <c r="N12" s="98">
        <v>0</v>
      </c>
      <c r="O12" s="91">
        <v>0</v>
      </c>
      <c r="P12" s="92">
        <f t="shared" si="5"/>
        <v>0</v>
      </c>
      <c r="Q12" s="98">
        <f t="shared" si="6"/>
        <v>0</v>
      </c>
      <c r="R12" s="98">
        <v>0</v>
      </c>
      <c r="S12" s="91">
        <v>0</v>
      </c>
      <c r="T12" s="98">
        <f t="shared" si="7"/>
        <v>0</v>
      </c>
      <c r="U12" s="98">
        <v>0</v>
      </c>
      <c r="V12" s="98">
        <v>0</v>
      </c>
      <c r="W12" s="98">
        <f t="shared" si="8"/>
        <v>0</v>
      </c>
      <c r="X12" s="98">
        <v>0</v>
      </c>
      <c r="Y12" s="91">
        <v>0</v>
      </c>
      <c r="Z12" s="92">
        <f t="shared" si="9"/>
        <v>0</v>
      </c>
      <c r="AA12" s="98">
        <f t="shared" si="10"/>
        <v>0</v>
      </c>
      <c r="AB12" s="98">
        <v>0</v>
      </c>
      <c r="AC12" s="91">
        <v>0</v>
      </c>
      <c r="AD12" s="98">
        <f t="shared" si="11"/>
        <v>0</v>
      </c>
      <c r="AE12" s="98">
        <v>0</v>
      </c>
      <c r="AF12" s="91">
        <v>0</v>
      </c>
      <c r="AG12" s="98">
        <f t="shared" si="12"/>
        <v>0</v>
      </c>
      <c r="AH12" s="98">
        <v>0</v>
      </c>
      <c r="AI12" s="91">
        <v>0</v>
      </c>
      <c r="AJ12" s="98">
        <f t="shared" si="13"/>
        <v>0</v>
      </c>
      <c r="AK12" s="98">
        <v>0</v>
      </c>
      <c r="AL12" s="91">
        <v>0</v>
      </c>
      <c r="AM12" s="98">
        <f t="shared" si="14"/>
        <v>0</v>
      </c>
      <c r="AN12" s="98">
        <v>0</v>
      </c>
      <c r="AO12" s="91">
        <v>0</v>
      </c>
    </row>
    <row r="13" ht="20.1" customHeight="true" spans="1:41">
      <c r="A13" s="81" t="s">
        <v>227</v>
      </c>
      <c r="B13" s="81" t="s">
        <v>82</v>
      </c>
      <c r="C13" s="81" t="s">
        <v>84</v>
      </c>
      <c r="D13" s="81" t="s">
        <v>230</v>
      </c>
      <c r="E13" s="98">
        <f t="shared" si="0"/>
        <v>286.13</v>
      </c>
      <c r="F13" s="98">
        <f t="shared" si="1"/>
        <v>286.13</v>
      </c>
      <c r="G13" s="98">
        <f t="shared" si="2"/>
        <v>286.13</v>
      </c>
      <c r="H13" s="98">
        <v>286.13</v>
      </c>
      <c r="I13" s="91">
        <v>0</v>
      </c>
      <c r="J13" s="98">
        <f t="shared" si="3"/>
        <v>0</v>
      </c>
      <c r="K13" s="98">
        <v>0</v>
      </c>
      <c r="L13" s="91">
        <v>0</v>
      </c>
      <c r="M13" s="98">
        <f t="shared" si="4"/>
        <v>0</v>
      </c>
      <c r="N13" s="98">
        <v>0</v>
      </c>
      <c r="O13" s="91">
        <v>0</v>
      </c>
      <c r="P13" s="92">
        <f t="shared" si="5"/>
        <v>0</v>
      </c>
      <c r="Q13" s="98">
        <f t="shared" si="6"/>
        <v>0</v>
      </c>
      <c r="R13" s="98">
        <v>0</v>
      </c>
      <c r="S13" s="91">
        <v>0</v>
      </c>
      <c r="T13" s="98">
        <f t="shared" si="7"/>
        <v>0</v>
      </c>
      <c r="U13" s="98">
        <v>0</v>
      </c>
      <c r="V13" s="98">
        <v>0</v>
      </c>
      <c r="W13" s="98">
        <f t="shared" si="8"/>
        <v>0</v>
      </c>
      <c r="X13" s="98">
        <v>0</v>
      </c>
      <c r="Y13" s="91">
        <v>0</v>
      </c>
      <c r="Z13" s="92">
        <f t="shared" si="9"/>
        <v>0</v>
      </c>
      <c r="AA13" s="98">
        <f t="shared" si="10"/>
        <v>0</v>
      </c>
      <c r="AB13" s="98">
        <v>0</v>
      </c>
      <c r="AC13" s="91">
        <v>0</v>
      </c>
      <c r="AD13" s="98">
        <f t="shared" si="11"/>
        <v>0</v>
      </c>
      <c r="AE13" s="98">
        <v>0</v>
      </c>
      <c r="AF13" s="91">
        <v>0</v>
      </c>
      <c r="AG13" s="98">
        <f t="shared" si="12"/>
        <v>0</v>
      </c>
      <c r="AH13" s="98">
        <v>0</v>
      </c>
      <c r="AI13" s="91">
        <v>0</v>
      </c>
      <c r="AJ13" s="98">
        <f t="shared" si="13"/>
        <v>0</v>
      </c>
      <c r="AK13" s="98">
        <v>0</v>
      </c>
      <c r="AL13" s="91">
        <v>0</v>
      </c>
      <c r="AM13" s="98">
        <f t="shared" si="14"/>
        <v>0</v>
      </c>
      <c r="AN13" s="98">
        <v>0</v>
      </c>
      <c r="AO13" s="91">
        <v>0</v>
      </c>
    </row>
    <row r="14" ht="20.1" customHeight="true" spans="1:41">
      <c r="A14" s="81" t="s">
        <v>227</v>
      </c>
      <c r="B14" s="81" t="s">
        <v>83</v>
      </c>
      <c r="C14" s="81" t="s">
        <v>84</v>
      </c>
      <c r="D14" s="81" t="s">
        <v>231</v>
      </c>
      <c r="E14" s="98">
        <f t="shared" si="0"/>
        <v>23.57</v>
      </c>
      <c r="F14" s="98">
        <f t="shared" si="1"/>
        <v>23.57</v>
      </c>
      <c r="G14" s="98">
        <f t="shared" si="2"/>
        <v>23.57</v>
      </c>
      <c r="H14" s="98">
        <v>23.57</v>
      </c>
      <c r="I14" s="91">
        <v>0</v>
      </c>
      <c r="J14" s="98">
        <f t="shared" si="3"/>
        <v>0</v>
      </c>
      <c r="K14" s="98">
        <v>0</v>
      </c>
      <c r="L14" s="91">
        <v>0</v>
      </c>
      <c r="M14" s="98">
        <f t="shared" si="4"/>
        <v>0</v>
      </c>
      <c r="N14" s="98">
        <v>0</v>
      </c>
      <c r="O14" s="91">
        <v>0</v>
      </c>
      <c r="P14" s="92">
        <f t="shared" si="5"/>
        <v>0</v>
      </c>
      <c r="Q14" s="98">
        <f t="shared" si="6"/>
        <v>0</v>
      </c>
      <c r="R14" s="98">
        <v>0</v>
      </c>
      <c r="S14" s="91">
        <v>0</v>
      </c>
      <c r="T14" s="98">
        <f t="shared" si="7"/>
        <v>0</v>
      </c>
      <c r="U14" s="98">
        <v>0</v>
      </c>
      <c r="V14" s="98">
        <v>0</v>
      </c>
      <c r="W14" s="98">
        <f t="shared" si="8"/>
        <v>0</v>
      </c>
      <c r="X14" s="98">
        <v>0</v>
      </c>
      <c r="Y14" s="91">
        <v>0</v>
      </c>
      <c r="Z14" s="92">
        <f t="shared" si="9"/>
        <v>0</v>
      </c>
      <c r="AA14" s="98">
        <f t="shared" si="10"/>
        <v>0</v>
      </c>
      <c r="AB14" s="98">
        <v>0</v>
      </c>
      <c r="AC14" s="91">
        <v>0</v>
      </c>
      <c r="AD14" s="98">
        <f t="shared" si="11"/>
        <v>0</v>
      </c>
      <c r="AE14" s="98">
        <v>0</v>
      </c>
      <c r="AF14" s="91">
        <v>0</v>
      </c>
      <c r="AG14" s="98">
        <f t="shared" si="12"/>
        <v>0</v>
      </c>
      <c r="AH14" s="98">
        <v>0</v>
      </c>
      <c r="AI14" s="91">
        <v>0</v>
      </c>
      <c r="AJ14" s="98">
        <f t="shared" si="13"/>
        <v>0</v>
      </c>
      <c r="AK14" s="98">
        <v>0</v>
      </c>
      <c r="AL14" s="91">
        <v>0</v>
      </c>
      <c r="AM14" s="98">
        <f t="shared" si="14"/>
        <v>0</v>
      </c>
      <c r="AN14" s="98">
        <v>0</v>
      </c>
      <c r="AO14" s="91">
        <v>0</v>
      </c>
    </row>
    <row r="15" ht="20.1" customHeight="true" spans="1:41">
      <c r="A15" s="81" t="s">
        <v>36</v>
      </c>
      <c r="B15" s="81" t="s">
        <v>36</v>
      </c>
      <c r="C15" s="81" t="s">
        <v>36</v>
      </c>
      <c r="D15" s="81" t="s">
        <v>232</v>
      </c>
      <c r="E15" s="98">
        <f t="shared" si="0"/>
        <v>2733.9</v>
      </c>
      <c r="F15" s="98">
        <f t="shared" si="1"/>
        <v>2634.98</v>
      </c>
      <c r="G15" s="98">
        <f t="shared" si="2"/>
        <v>2634.98</v>
      </c>
      <c r="H15" s="98">
        <v>1239.08</v>
      </c>
      <c r="I15" s="91">
        <v>1395.9</v>
      </c>
      <c r="J15" s="98">
        <f t="shared" si="3"/>
        <v>0</v>
      </c>
      <c r="K15" s="98">
        <v>0</v>
      </c>
      <c r="L15" s="91">
        <v>0</v>
      </c>
      <c r="M15" s="98">
        <f t="shared" si="4"/>
        <v>0</v>
      </c>
      <c r="N15" s="98">
        <v>0</v>
      </c>
      <c r="O15" s="91">
        <v>0</v>
      </c>
      <c r="P15" s="92">
        <f t="shared" si="5"/>
        <v>0</v>
      </c>
      <c r="Q15" s="98">
        <f t="shared" si="6"/>
        <v>0</v>
      </c>
      <c r="R15" s="98">
        <v>0</v>
      </c>
      <c r="S15" s="91">
        <v>0</v>
      </c>
      <c r="T15" s="98">
        <f t="shared" si="7"/>
        <v>0</v>
      </c>
      <c r="U15" s="98">
        <v>0</v>
      </c>
      <c r="V15" s="98">
        <v>0</v>
      </c>
      <c r="W15" s="98">
        <f t="shared" si="8"/>
        <v>0</v>
      </c>
      <c r="X15" s="98">
        <v>0</v>
      </c>
      <c r="Y15" s="91">
        <v>0</v>
      </c>
      <c r="Z15" s="92">
        <f t="shared" si="9"/>
        <v>98.92</v>
      </c>
      <c r="AA15" s="98">
        <f t="shared" si="10"/>
        <v>0</v>
      </c>
      <c r="AB15" s="98">
        <v>0</v>
      </c>
      <c r="AC15" s="91">
        <v>0</v>
      </c>
      <c r="AD15" s="98">
        <f t="shared" si="11"/>
        <v>0</v>
      </c>
      <c r="AE15" s="98">
        <v>0</v>
      </c>
      <c r="AF15" s="91">
        <v>0</v>
      </c>
      <c r="AG15" s="98">
        <f t="shared" si="12"/>
        <v>0</v>
      </c>
      <c r="AH15" s="98">
        <v>0</v>
      </c>
      <c r="AI15" s="91">
        <v>0</v>
      </c>
      <c r="AJ15" s="98">
        <f t="shared" si="13"/>
        <v>0</v>
      </c>
      <c r="AK15" s="98">
        <v>0</v>
      </c>
      <c r="AL15" s="91">
        <v>0</v>
      </c>
      <c r="AM15" s="98">
        <f t="shared" si="14"/>
        <v>98.92</v>
      </c>
      <c r="AN15" s="98">
        <v>0</v>
      </c>
      <c r="AO15" s="91">
        <v>98.92</v>
      </c>
    </row>
    <row r="16" ht="20.1" customHeight="true" spans="1:41">
      <c r="A16" s="81" t="s">
        <v>233</v>
      </c>
      <c r="B16" s="81" t="s">
        <v>93</v>
      </c>
      <c r="C16" s="81" t="s">
        <v>84</v>
      </c>
      <c r="D16" s="81" t="s">
        <v>234</v>
      </c>
      <c r="E16" s="98">
        <f t="shared" si="0"/>
        <v>851.28</v>
      </c>
      <c r="F16" s="98">
        <f t="shared" si="1"/>
        <v>851.28</v>
      </c>
      <c r="G16" s="98">
        <f t="shared" si="2"/>
        <v>851.28</v>
      </c>
      <c r="H16" s="98">
        <v>743.68</v>
      </c>
      <c r="I16" s="91">
        <v>107.6</v>
      </c>
      <c r="J16" s="98">
        <f t="shared" si="3"/>
        <v>0</v>
      </c>
      <c r="K16" s="98">
        <v>0</v>
      </c>
      <c r="L16" s="91">
        <v>0</v>
      </c>
      <c r="M16" s="98">
        <f t="shared" si="4"/>
        <v>0</v>
      </c>
      <c r="N16" s="98">
        <v>0</v>
      </c>
      <c r="O16" s="91">
        <v>0</v>
      </c>
      <c r="P16" s="92">
        <f t="shared" si="5"/>
        <v>0</v>
      </c>
      <c r="Q16" s="98">
        <f t="shared" si="6"/>
        <v>0</v>
      </c>
      <c r="R16" s="98">
        <v>0</v>
      </c>
      <c r="S16" s="91">
        <v>0</v>
      </c>
      <c r="T16" s="98">
        <f t="shared" si="7"/>
        <v>0</v>
      </c>
      <c r="U16" s="98">
        <v>0</v>
      </c>
      <c r="V16" s="98">
        <v>0</v>
      </c>
      <c r="W16" s="98">
        <f t="shared" si="8"/>
        <v>0</v>
      </c>
      <c r="X16" s="98">
        <v>0</v>
      </c>
      <c r="Y16" s="91">
        <v>0</v>
      </c>
      <c r="Z16" s="92">
        <f t="shared" si="9"/>
        <v>0</v>
      </c>
      <c r="AA16" s="98">
        <f t="shared" si="10"/>
        <v>0</v>
      </c>
      <c r="AB16" s="98">
        <v>0</v>
      </c>
      <c r="AC16" s="91">
        <v>0</v>
      </c>
      <c r="AD16" s="98">
        <f t="shared" si="11"/>
        <v>0</v>
      </c>
      <c r="AE16" s="98">
        <v>0</v>
      </c>
      <c r="AF16" s="91">
        <v>0</v>
      </c>
      <c r="AG16" s="98">
        <f t="shared" si="12"/>
        <v>0</v>
      </c>
      <c r="AH16" s="98">
        <v>0</v>
      </c>
      <c r="AI16" s="91">
        <v>0</v>
      </c>
      <c r="AJ16" s="98">
        <f t="shared" si="13"/>
        <v>0</v>
      </c>
      <c r="AK16" s="98">
        <v>0</v>
      </c>
      <c r="AL16" s="91">
        <v>0</v>
      </c>
      <c r="AM16" s="98">
        <f t="shared" si="14"/>
        <v>0</v>
      </c>
      <c r="AN16" s="98">
        <v>0</v>
      </c>
      <c r="AO16" s="91">
        <v>0</v>
      </c>
    </row>
    <row r="17" ht="20.1" customHeight="true" spans="1:41">
      <c r="A17" s="81" t="s">
        <v>233</v>
      </c>
      <c r="B17" s="81" t="s">
        <v>95</v>
      </c>
      <c r="C17" s="81" t="s">
        <v>84</v>
      </c>
      <c r="D17" s="81" t="s">
        <v>235</v>
      </c>
      <c r="E17" s="98">
        <f t="shared" si="0"/>
        <v>120</v>
      </c>
      <c r="F17" s="98">
        <f t="shared" si="1"/>
        <v>120</v>
      </c>
      <c r="G17" s="98">
        <f t="shared" si="2"/>
        <v>120</v>
      </c>
      <c r="H17" s="98">
        <v>120</v>
      </c>
      <c r="I17" s="91">
        <v>0</v>
      </c>
      <c r="J17" s="98">
        <f t="shared" si="3"/>
        <v>0</v>
      </c>
      <c r="K17" s="98">
        <v>0</v>
      </c>
      <c r="L17" s="91">
        <v>0</v>
      </c>
      <c r="M17" s="98">
        <f t="shared" si="4"/>
        <v>0</v>
      </c>
      <c r="N17" s="98">
        <v>0</v>
      </c>
      <c r="O17" s="91">
        <v>0</v>
      </c>
      <c r="P17" s="92">
        <f t="shared" si="5"/>
        <v>0</v>
      </c>
      <c r="Q17" s="98">
        <f t="shared" si="6"/>
        <v>0</v>
      </c>
      <c r="R17" s="98">
        <v>0</v>
      </c>
      <c r="S17" s="91">
        <v>0</v>
      </c>
      <c r="T17" s="98">
        <f t="shared" si="7"/>
        <v>0</v>
      </c>
      <c r="U17" s="98">
        <v>0</v>
      </c>
      <c r="V17" s="98">
        <v>0</v>
      </c>
      <c r="W17" s="98">
        <f t="shared" si="8"/>
        <v>0</v>
      </c>
      <c r="X17" s="98">
        <v>0</v>
      </c>
      <c r="Y17" s="91">
        <v>0</v>
      </c>
      <c r="Z17" s="92">
        <f t="shared" si="9"/>
        <v>0</v>
      </c>
      <c r="AA17" s="98">
        <f t="shared" si="10"/>
        <v>0</v>
      </c>
      <c r="AB17" s="98">
        <v>0</v>
      </c>
      <c r="AC17" s="91">
        <v>0</v>
      </c>
      <c r="AD17" s="98">
        <f t="shared" si="11"/>
        <v>0</v>
      </c>
      <c r="AE17" s="98">
        <v>0</v>
      </c>
      <c r="AF17" s="91">
        <v>0</v>
      </c>
      <c r="AG17" s="98">
        <f t="shared" si="12"/>
        <v>0</v>
      </c>
      <c r="AH17" s="98">
        <v>0</v>
      </c>
      <c r="AI17" s="91">
        <v>0</v>
      </c>
      <c r="AJ17" s="98">
        <f t="shared" si="13"/>
        <v>0</v>
      </c>
      <c r="AK17" s="98">
        <v>0</v>
      </c>
      <c r="AL17" s="91">
        <v>0</v>
      </c>
      <c r="AM17" s="98">
        <f t="shared" si="14"/>
        <v>0</v>
      </c>
      <c r="AN17" s="98">
        <v>0</v>
      </c>
      <c r="AO17" s="91">
        <v>0</v>
      </c>
    </row>
    <row r="18" ht="20.1" customHeight="true" spans="1:41">
      <c r="A18" s="81" t="s">
        <v>233</v>
      </c>
      <c r="B18" s="81" t="s">
        <v>82</v>
      </c>
      <c r="C18" s="81" t="s">
        <v>84</v>
      </c>
      <c r="D18" s="81" t="s">
        <v>236</v>
      </c>
      <c r="E18" s="98">
        <f t="shared" si="0"/>
        <v>182</v>
      </c>
      <c r="F18" s="98">
        <f t="shared" si="1"/>
        <v>182</v>
      </c>
      <c r="G18" s="98">
        <f t="shared" si="2"/>
        <v>182</v>
      </c>
      <c r="H18" s="98">
        <v>182</v>
      </c>
      <c r="I18" s="91">
        <v>0</v>
      </c>
      <c r="J18" s="98">
        <f t="shared" si="3"/>
        <v>0</v>
      </c>
      <c r="K18" s="98">
        <v>0</v>
      </c>
      <c r="L18" s="91">
        <v>0</v>
      </c>
      <c r="M18" s="98">
        <f t="shared" si="4"/>
        <v>0</v>
      </c>
      <c r="N18" s="98">
        <v>0</v>
      </c>
      <c r="O18" s="91">
        <v>0</v>
      </c>
      <c r="P18" s="92">
        <f t="shared" si="5"/>
        <v>0</v>
      </c>
      <c r="Q18" s="98">
        <f t="shared" si="6"/>
        <v>0</v>
      </c>
      <c r="R18" s="98">
        <v>0</v>
      </c>
      <c r="S18" s="91">
        <v>0</v>
      </c>
      <c r="T18" s="98">
        <f t="shared" si="7"/>
        <v>0</v>
      </c>
      <c r="U18" s="98">
        <v>0</v>
      </c>
      <c r="V18" s="98">
        <v>0</v>
      </c>
      <c r="W18" s="98">
        <f t="shared" si="8"/>
        <v>0</v>
      </c>
      <c r="X18" s="98">
        <v>0</v>
      </c>
      <c r="Y18" s="91">
        <v>0</v>
      </c>
      <c r="Z18" s="92">
        <f t="shared" si="9"/>
        <v>0</v>
      </c>
      <c r="AA18" s="98">
        <f t="shared" si="10"/>
        <v>0</v>
      </c>
      <c r="AB18" s="98">
        <v>0</v>
      </c>
      <c r="AC18" s="91">
        <v>0</v>
      </c>
      <c r="AD18" s="98">
        <f t="shared" si="11"/>
        <v>0</v>
      </c>
      <c r="AE18" s="98">
        <v>0</v>
      </c>
      <c r="AF18" s="91">
        <v>0</v>
      </c>
      <c r="AG18" s="98">
        <f t="shared" si="12"/>
        <v>0</v>
      </c>
      <c r="AH18" s="98">
        <v>0</v>
      </c>
      <c r="AI18" s="91">
        <v>0</v>
      </c>
      <c r="AJ18" s="98">
        <f t="shared" si="13"/>
        <v>0</v>
      </c>
      <c r="AK18" s="98">
        <v>0</v>
      </c>
      <c r="AL18" s="91">
        <v>0</v>
      </c>
      <c r="AM18" s="98">
        <f t="shared" si="14"/>
        <v>0</v>
      </c>
      <c r="AN18" s="98">
        <v>0</v>
      </c>
      <c r="AO18" s="91">
        <v>0</v>
      </c>
    </row>
    <row r="19" ht="20.1" customHeight="true" spans="1:41">
      <c r="A19" s="81" t="s">
        <v>233</v>
      </c>
      <c r="B19" s="81" t="s">
        <v>100</v>
      </c>
      <c r="C19" s="81" t="s">
        <v>84</v>
      </c>
      <c r="D19" s="81" t="s">
        <v>237</v>
      </c>
      <c r="E19" s="98">
        <f t="shared" si="0"/>
        <v>254</v>
      </c>
      <c r="F19" s="98">
        <f t="shared" si="1"/>
        <v>254</v>
      </c>
      <c r="G19" s="98">
        <f t="shared" si="2"/>
        <v>254</v>
      </c>
      <c r="H19" s="98">
        <v>17</v>
      </c>
      <c r="I19" s="91">
        <v>237</v>
      </c>
      <c r="J19" s="98">
        <f t="shared" si="3"/>
        <v>0</v>
      </c>
      <c r="K19" s="98">
        <v>0</v>
      </c>
      <c r="L19" s="91">
        <v>0</v>
      </c>
      <c r="M19" s="98">
        <f t="shared" si="4"/>
        <v>0</v>
      </c>
      <c r="N19" s="98">
        <v>0</v>
      </c>
      <c r="O19" s="91">
        <v>0</v>
      </c>
      <c r="P19" s="92">
        <f t="shared" si="5"/>
        <v>0</v>
      </c>
      <c r="Q19" s="98">
        <f t="shared" si="6"/>
        <v>0</v>
      </c>
      <c r="R19" s="98">
        <v>0</v>
      </c>
      <c r="S19" s="91">
        <v>0</v>
      </c>
      <c r="T19" s="98">
        <f t="shared" si="7"/>
        <v>0</v>
      </c>
      <c r="U19" s="98">
        <v>0</v>
      </c>
      <c r="V19" s="98">
        <v>0</v>
      </c>
      <c r="W19" s="98">
        <f t="shared" si="8"/>
        <v>0</v>
      </c>
      <c r="X19" s="98">
        <v>0</v>
      </c>
      <c r="Y19" s="91">
        <v>0</v>
      </c>
      <c r="Z19" s="92">
        <f t="shared" si="9"/>
        <v>0</v>
      </c>
      <c r="AA19" s="98">
        <f t="shared" si="10"/>
        <v>0</v>
      </c>
      <c r="AB19" s="98">
        <v>0</v>
      </c>
      <c r="AC19" s="91">
        <v>0</v>
      </c>
      <c r="AD19" s="98">
        <f t="shared" si="11"/>
        <v>0</v>
      </c>
      <c r="AE19" s="98">
        <v>0</v>
      </c>
      <c r="AF19" s="91">
        <v>0</v>
      </c>
      <c r="AG19" s="98">
        <f t="shared" si="12"/>
        <v>0</v>
      </c>
      <c r="AH19" s="98">
        <v>0</v>
      </c>
      <c r="AI19" s="91">
        <v>0</v>
      </c>
      <c r="AJ19" s="98">
        <f t="shared" si="13"/>
        <v>0</v>
      </c>
      <c r="AK19" s="98">
        <v>0</v>
      </c>
      <c r="AL19" s="91">
        <v>0</v>
      </c>
      <c r="AM19" s="98">
        <f t="shared" si="14"/>
        <v>0</v>
      </c>
      <c r="AN19" s="98">
        <v>0</v>
      </c>
      <c r="AO19" s="91">
        <v>0</v>
      </c>
    </row>
    <row r="20" ht="20.1" customHeight="true" spans="1:41">
      <c r="A20" s="81" t="s">
        <v>233</v>
      </c>
      <c r="B20" s="81" t="s">
        <v>130</v>
      </c>
      <c r="C20" s="81" t="s">
        <v>84</v>
      </c>
      <c r="D20" s="81" t="s">
        <v>238</v>
      </c>
      <c r="E20" s="98">
        <f t="shared" si="0"/>
        <v>15</v>
      </c>
      <c r="F20" s="98">
        <f t="shared" si="1"/>
        <v>15</v>
      </c>
      <c r="G20" s="98">
        <f t="shared" si="2"/>
        <v>15</v>
      </c>
      <c r="H20" s="98">
        <v>15</v>
      </c>
      <c r="I20" s="91">
        <v>0</v>
      </c>
      <c r="J20" s="98">
        <f t="shared" si="3"/>
        <v>0</v>
      </c>
      <c r="K20" s="98">
        <v>0</v>
      </c>
      <c r="L20" s="91">
        <v>0</v>
      </c>
      <c r="M20" s="98">
        <f t="shared" si="4"/>
        <v>0</v>
      </c>
      <c r="N20" s="98">
        <v>0</v>
      </c>
      <c r="O20" s="91">
        <v>0</v>
      </c>
      <c r="P20" s="92">
        <f t="shared" si="5"/>
        <v>0</v>
      </c>
      <c r="Q20" s="98">
        <f t="shared" si="6"/>
        <v>0</v>
      </c>
      <c r="R20" s="98">
        <v>0</v>
      </c>
      <c r="S20" s="91">
        <v>0</v>
      </c>
      <c r="T20" s="98">
        <f t="shared" si="7"/>
        <v>0</v>
      </c>
      <c r="U20" s="98">
        <v>0</v>
      </c>
      <c r="V20" s="98">
        <v>0</v>
      </c>
      <c r="W20" s="98">
        <f t="shared" si="8"/>
        <v>0</v>
      </c>
      <c r="X20" s="98">
        <v>0</v>
      </c>
      <c r="Y20" s="91">
        <v>0</v>
      </c>
      <c r="Z20" s="92">
        <f t="shared" si="9"/>
        <v>0</v>
      </c>
      <c r="AA20" s="98">
        <f t="shared" si="10"/>
        <v>0</v>
      </c>
      <c r="AB20" s="98">
        <v>0</v>
      </c>
      <c r="AC20" s="91">
        <v>0</v>
      </c>
      <c r="AD20" s="98">
        <f t="shared" si="11"/>
        <v>0</v>
      </c>
      <c r="AE20" s="98">
        <v>0</v>
      </c>
      <c r="AF20" s="91">
        <v>0</v>
      </c>
      <c r="AG20" s="98">
        <f t="shared" si="12"/>
        <v>0</v>
      </c>
      <c r="AH20" s="98">
        <v>0</v>
      </c>
      <c r="AI20" s="91">
        <v>0</v>
      </c>
      <c r="AJ20" s="98">
        <f t="shared" si="13"/>
        <v>0</v>
      </c>
      <c r="AK20" s="98">
        <v>0</v>
      </c>
      <c r="AL20" s="91">
        <v>0</v>
      </c>
      <c r="AM20" s="98">
        <f t="shared" si="14"/>
        <v>0</v>
      </c>
      <c r="AN20" s="98">
        <v>0</v>
      </c>
      <c r="AO20" s="91">
        <v>0</v>
      </c>
    </row>
    <row r="21" ht="20.1" customHeight="true" spans="1:41">
      <c r="A21" s="81" t="s">
        <v>233</v>
      </c>
      <c r="B21" s="81" t="s">
        <v>87</v>
      </c>
      <c r="C21" s="81" t="s">
        <v>84</v>
      </c>
      <c r="D21" s="81" t="s">
        <v>239</v>
      </c>
      <c r="E21" s="98">
        <f t="shared" si="0"/>
        <v>35</v>
      </c>
      <c r="F21" s="98">
        <f t="shared" si="1"/>
        <v>35</v>
      </c>
      <c r="G21" s="98">
        <f t="shared" si="2"/>
        <v>35</v>
      </c>
      <c r="H21" s="98">
        <v>35</v>
      </c>
      <c r="I21" s="91">
        <v>0</v>
      </c>
      <c r="J21" s="98">
        <f t="shared" si="3"/>
        <v>0</v>
      </c>
      <c r="K21" s="98">
        <v>0</v>
      </c>
      <c r="L21" s="91">
        <v>0</v>
      </c>
      <c r="M21" s="98">
        <f t="shared" si="4"/>
        <v>0</v>
      </c>
      <c r="N21" s="98">
        <v>0</v>
      </c>
      <c r="O21" s="91">
        <v>0</v>
      </c>
      <c r="P21" s="92">
        <f t="shared" si="5"/>
        <v>0</v>
      </c>
      <c r="Q21" s="98">
        <f t="shared" si="6"/>
        <v>0</v>
      </c>
      <c r="R21" s="98">
        <v>0</v>
      </c>
      <c r="S21" s="91">
        <v>0</v>
      </c>
      <c r="T21" s="98">
        <f t="shared" si="7"/>
        <v>0</v>
      </c>
      <c r="U21" s="98">
        <v>0</v>
      </c>
      <c r="V21" s="98">
        <v>0</v>
      </c>
      <c r="W21" s="98">
        <f t="shared" si="8"/>
        <v>0</v>
      </c>
      <c r="X21" s="98">
        <v>0</v>
      </c>
      <c r="Y21" s="91">
        <v>0</v>
      </c>
      <c r="Z21" s="92">
        <f t="shared" si="9"/>
        <v>0</v>
      </c>
      <c r="AA21" s="98">
        <f t="shared" si="10"/>
        <v>0</v>
      </c>
      <c r="AB21" s="98">
        <v>0</v>
      </c>
      <c r="AC21" s="91">
        <v>0</v>
      </c>
      <c r="AD21" s="98">
        <f t="shared" si="11"/>
        <v>0</v>
      </c>
      <c r="AE21" s="98">
        <v>0</v>
      </c>
      <c r="AF21" s="91">
        <v>0</v>
      </c>
      <c r="AG21" s="98">
        <f t="shared" si="12"/>
        <v>0</v>
      </c>
      <c r="AH21" s="98">
        <v>0</v>
      </c>
      <c r="AI21" s="91">
        <v>0</v>
      </c>
      <c r="AJ21" s="98">
        <f t="shared" si="13"/>
        <v>0</v>
      </c>
      <c r="AK21" s="98">
        <v>0</v>
      </c>
      <c r="AL21" s="91">
        <v>0</v>
      </c>
      <c r="AM21" s="98">
        <f t="shared" si="14"/>
        <v>0</v>
      </c>
      <c r="AN21" s="98">
        <v>0</v>
      </c>
      <c r="AO21" s="91">
        <v>0</v>
      </c>
    </row>
    <row r="22" ht="20.1" customHeight="true" spans="1:41">
      <c r="A22" s="81" t="s">
        <v>233</v>
      </c>
      <c r="B22" s="81" t="s">
        <v>90</v>
      </c>
      <c r="C22" s="81" t="s">
        <v>84</v>
      </c>
      <c r="D22" s="81" t="s">
        <v>240</v>
      </c>
      <c r="E22" s="98">
        <f t="shared" si="0"/>
        <v>68.65</v>
      </c>
      <c r="F22" s="98">
        <f t="shared" si="1"/>
        <v>68.65</v>
      </c>
      <c r="G22" s="98">
        <f t="shared" si="2"/>
        <v>68.65</v>
      </c>
      <c r="H22" s="98">
        <v>68.65</v>
      </c>
      <c r="I22" s="91">
        <v>0</v>
      </c>
      <c r="J22" s="98">
        <f t="shared" si="3"/>
        <v>0</v>
      </c>
      <c r="K22" s="98">
        <v>0</v>
      </c>
      <c r="L22" s="91">
        <v>0</v>
      </c>
      <c r="M22" s="98">
        <f t="shared" si="4"/>
        <v>0</v>
      </c>
      <c r="N22" s="98">
        <v>0</v>
      </c>
      <c r="O22" s="91">
        <v>0</v>
      </c>
      <c r="P22" s="92">
        <f t="shared" si="5"/>
        <v>0</v>
      </c>
      <c r="Q22" s="98">
        <f t="shared" si="6"/>
        <v>0</v>
      </c>
      <c r="R22" s="98">
        <v>0</v>
      </c>
      <c r="S22" s="91">
        <v>0</v>
      </c>
      <c r="T22" s="98">
        <f t="shared" si="7"/>
        <v>0</v>
      </c>
      <c r="U22" s="98">
        <v>0</v>
      </c>
      <c r="V22" s="98">
        <v>0</v>
      </c>
      <c r="W22" s="98">
        <f t="shared" si="8"/>
        <v>0</v>
      </c>
      <c r="X22" s="98">
        <v>0</v>
      </c>
      <c r="Y22" s="91">
        <v>0</v>
      </c>
      <c r="Z22" s="92">
        <f t="shared" si="9"/>
        <v>0</v>
      </c>
      <c r="AA22" s="98">
        <f t="shared" si="10"/>
        <v>0</v>
      </c>
      <c r="AB22" s="98">
        <v>0</v>
      </c>
      <c r="AC22" s="91">
        <v>0</v>
      </c>
      <c r="AD22" s="98">
        <f t="shared" si="11"/>
        <v>0</v>
      </c>
      <c r="AE22" s="98">
        <v>0</v>
      </c>
      <c r="AF22" s="91">
        <v>0</v>
      </c>
      <c r="AG22" s="98">
        <f t="shared" si="12"/>
        <v>0</v>
      </c>
      <c r="AH22" s="98">
        <v>0</v>
      </c>
      <c r="AI22" s="91">
        <v>0</v>
      </c>
      <c r="AJ22" s="98">
        <f t="shared" si="13"/>
        <v>0</v>
      </c>
      <c r="AK22" s="98">
        <v>0</v>
      </c>
      <c r="AL22" s="91">
        <v>0</v>
      </c>
      <c r="AM22" s="98">
        <f t="shared" si="14"/>
        <v>0</v>
      </c>
      <c r="AN22" s="98">
        <v>0</v>
      </c>
      <c r="AO22" s="91">
        <v>0</v>
      </c>
    </row>
    <row r="23" ht="20.1" customHeight="true" spans="1:41">
      <c r="A23" s="81" t="s">
        <v>233</v>
      </c>
      <c r="B23" s="81" t="s">
        <v>114</v>
      </c>
      <c r="C23" s="81" t="s">
        <v>84</v>
      </c>
      <c r="D23" s="81" t="s">
        <v>241</v>
      </c>
      <c r="E23" s="98">
        <f t="shared" si="0"/>
        <v>372.89</v>
      </c>
      <c r="F23" s="98">
        <f t="shared" si="1"/>
        <v>372.89</v>
      </c>
      <c r="G23" s="98">
        <f t="shared" si="2"/>
        <v>372.89</v>
      </c>
      <c r="H23" s="98">
        <v>0</v>
      </c>
      <c r="I23" s="91">
        <v>372.89</v>
      </c>
      <c r="J23" s="98">
        <f t="shared" si="3"/>
        <v>0</v>
      </c>
      <c r="K23" s="98">
        <v>0</v>
      </c>
      <c r="L23" s="91">
        <v>0</v>
      </c>
      <c r="M23" s="98">
        <f t="shared" si="4"/>
        <v>0</v>
      </c>
      <c r="N23" s="98">
        <v>0</v>
      </c>
      <c r="O23" s="91">
        <v>0</v>
      </c>
      <c r="P23" s="92">
        <f t="shared" si="5"/>
        <v>0</v>
      </c>
      <c r="Q23" s="98">
        <f t="shared" si="6"/>
        <v>0</v>
      </c>
      <c r="R23" s="98">
        <v>0</v>
      </c>
      <c r="S23" s="91">
        <v>0</v>
      </c>
      <c r="T23" s="98">
        <f t="shared" si="7"/>
        <v>0</v>
      </c>
      <c r="U23" s="98">
        <v>0</v>
      </c>
      <c r="V23" s="98">
        <v>0</v>
      </c>
      <c r="W23" s="98">
        <f t="shared" si="8"/>
        <v>0</v>
      </c>
      <c r="X23" s="98">
        <v>0</v>
      </c>
      <c r="Y23" s="91">
        <v>0</v>
      </c>
      <c r="Z23" s="92">
        <f t="shared" si="9"/>
        <v>0</v>
      </c>
      <c r="AA23" s="98">
        <f t="shared" si="10"/>
        <v>0</v>
      </c>
      <c r="AB23" s="98">
        <v>0</v>
      </c>
      <c r="AC23" s="91">
        <v>0</v>
      </c>
      <c r="AD23" s="98">
        <f t="shared" si="11"/>
        <v>0</v>
      </c>
      <c r="AE23" s="98">
        <v>0</v>
      </c>
      <c r="AF23" s="91">
        <v>0</v>
      </c>
      <c r="AG23" s="98">
        <f t="shared" si="12"/>
        <v>0</v>
      </c>
      <c r="AH23" s="98">
        <v>0</v>
      </c>
      <c r="AI23" s="91">
        <v>0</v>
      </c>
      <c r="AJ23" s="98">
        <f t="shared" si="13"/>
        <v>0</v>
      </c>
      <c r="AK23" s="98">
        <v>0</v>
      </c>
      <c r="AL23" s="91">
        <v>0</v>
      </c>
      <c r="AM23" s="98">
        <f t="shared" si="14"/>
        <v>0</v>
      </c>
      <c r="AN23" s="98">
        <v>0</v>
      </c>
      <c r="AO23" s="91">
        <v>0</v>
      </c>
    </row>
    <row r="24" ht="20.1" customHeight="true" spans="1:41">
      <c r="A24" s="81" t="s">
        <v>233</v>
      </c>
      <c r="B24" s="81" t="s">
        <v>83</v>
      </c>
      <c r="C24" s="81" t="s">
        <v>84</v>
      </c>
      <c r="D24" s="81" t="s">
        <v>242</v>
      </c>
      <c r="E24" s="98">
        <f t="shared" si="0"/>
        <v>835.08</v>
      </c>
      <c r="F24" s="98">
        <f t="shared" si="1"/>
        <v>736.16</v>
      </c>
      <c r="G24" s="98">
        <f t="shared" si="2"/>
        <v>736.16</v>
      </c>
      <c r="H24" s="98">
        <v>57.75</v>
      </c>
      <c r="I24" s="91">
        <v>678.41</v>
      </c>
      <c r="J24" s="98">
        <f t="shared" si="3"/>
        <v>0</v>
      </c>
      <c r="K24" s="98">
        <v>0</v>
      </c>
      <c r="L24" s="91">
        <v>0</v>
      </c>
      <c r="M24" s="98">
        <f t="shared" si="4"/>
        <v>0</v>
      </c>
      <c r="N24" s="98">
        <v>0</v>
      </c>
      <c r="O24" s="91">
        <v>0</v>
      </c>
      <c r="P24" s="92">
        <f t="shared" si="5"/>
        <v>0</v>
      </c>
      <c r="Q24" s="98">
        <f t="shared" si="6"/>
        <v>0</v>
      </c>
      <c r="R24" s="98">
        <v>0</v>
      </c>
      <c r="S24" s="91">
        <v>0</v>
      </c>
      <c r="T24" s="98">
        <f t="shared" si="7"/>
        <v>0</v>
      </c>
      <c r="U24" s="98">
        <v>0</v>
      </c>
      <c r="V24" s="98">
        <v>0</v>
      </c>
      <c r="W24" s="98">
        <f t="shared" si="8"/>
        <v>0</v>
      </c>
      <c r="X24" s="98">
        <v>0</v>
      </c>
      <c r="Y24" s="91">
        <v>0</v>
      </c>
      <c r="Z24" s="92">
        <f t="shared" si="9"/>
        <v>98.92</v>
      </c>
      <c r="AA24" s="98">
        <f t="shared" si="10"/>
        <v>0</v>
      </c>
      <c r="AB24" s="98">
        <v>0</v>
      </c>
      <c r="AC24" s="91">
        <v>0</v>
      </c>
      <c r="AD24" s="98">
        <f t="shared" si="11"/>
        <v>0</v>
      </c>
      <c r="AE24" s="98">
        <v>0</v>
      </c>
      <c r="AF24" s="91">
        <v>0</v>
      </c>
      <c r="AG24" s="98">
        <f t="shared" si="12"/>
        <v>0</v>
      </c>
      <c r="AH24" s="98">
        <v>0</v>
      </c>
      <c r="AI24" s="91">
        <v>0</v>
      </c>
      <c r="AJ24" s="98">
        <f t="shared" si="13"/>
        <v>0</v>
      </c>
      <c r="AK24" s="98">
        <v>0</v>
      </c>
      <c r="AL24" s="91">
        <v>0</v>
      </c>
      <c r="AM24" s="98">
        <f t="shared" si="14"/>
        <v>98.92</v>
      </c>
      <c r="AN24" s="98">
        <v>0</v>
      </c>
      <c r="AO24" s="91">
        <v>98.92</v>
      </c>
    </row>
    <row r="25" ht="20.1" customHeight="true" spans="1:41">
      <c r="A25" s="81" t="s">
        <v>36</v>
      </c>
      <c r="B25" s="81" t="s">
        <v>36</v>
      </c>
      <c r="C25" s="81" t="s">
        <v>36</v>
      </c>
      <c r="D25" s="81" t="s">
        <v>243</v>
      </c>
      <c r="E25" s="98">
        <f t="shared" si="0"/>
        <v>1141.88</v>
      </c>
      <c r="F25" s="98">
        <f t="shared" si="1"/>
        <v>948.69</v>
      </c>
      <c r="G25" s="98">
        <f t="shared" si="2"/>
        <v>948.69</v>
      </c>
      <c r="H25" s="98">
        <v>0</v>
      </c>
      <c r="I25" s="91">
        <v>948.69</v>
      </c>
      <c r="J25" s="98">
        <f t="shared" si="3"/>
        <v>0</v>
      </c>
      <c r="K25" s="98">
        <v>0</v>
      </c>
      <c r="L25" s="91">
        <v>0</v>
      </c>
      <c r="M25" s="98">
        <f t="shared" si="4"/>
        <v>0</v>
      </c>
      <c r="N25" s="98">
        <v>0</v>
      </c>
      <c r="O25" s="91">
        <v>0</v>
      </c>
      <c r="P25" s="92">
        <f t="shared" si="5"/>
        <v>0</v>
      </c>
      <c r="Q25" s="98">
        <f t="shared" si="6"/>
        <v>0</v>
      </c>
      <c r="R25" s="98">
        <v>0</v>
      </c>
      <c r="S25" s="91">
        <v>0</v>
      </c>
      <c r="T25" s="98">
        <f t="shared" si="7"/>
        <v>0</v>
      </c>
      <c r="U25" s="98">
        <v>0</v>
      </c>
      <c r="V25" s="98">
        <v>0</v>
      </c>
      <c r="W25" s="98">
        <f t="shared" si="8"/>
        <v>0</v>
      </c>
      <c r="X25" s="98">
        <v>0</v>
      </c>
      <c r="Y25" s="91">
        <v>0</v>
      </c>
      <c r="Z25" s="92">
        <f t="shared" si="9"/>
        <v>193.19</v>
      </c>
      <c r="AA25" s="98">
        <f t="shared" si="10"/>
        <v>193.19</v>
      </c>
      <c r="AB25" s="98">
        <v>0</v>
      </c>
      <c r="AC25" s="91">
        <v>193.19</v>
      </c>
      <c r="AD25" s="98">
        <f t="shared" si="11"/>
        <v>0</v>
      </c>
      <c r="AE25" s="98">
        <v>0</v>
      </c>
      <c r="AF25" s="91">
        <v>0</v>
      </c>
      <c r="AG25" s="98">
        <f t="shared" si="12"/>
        <v>0</v>
      </c>
      <c r="AH25" s="98">
        <v>0</v>
      </c>
      <c r="AI25" s="91">
        <v>0</v>
      </c>
      <c r="AJ25" s="98">
        <f t="shared" si="13"/>
        <v>0</v>
      </c>
      <c r="AK25" s="98">
        <v>0</v>
      </c>
      <c r="AL25" s="91">
        <v>0</v>
      </c>
      <c r="AM25" s="98">
        <f t="shared" si="14"/>
        <v>0</v>
      </c>
      <c r="AN25" s="98">
        <v>0</v>
      </c>
      <c r="AO25" s="91">
        <v>0</v>
      </c>
    </row>
    <row r="26" ht="20.1" customHeight="true" spans="1:41">
      <c r="A26" s="81" t="s">
        <v>244</v>
      </c>
      <c r="B26" s="81" t="s">
        <v>93</v>
      </c>
      <c r="C26" s="81" t="s">
        <v>84</v>
      </c>
      <c r="D26" s="81" t="s">
        <v>245</v>
      </c>
      <c r="E26" s="98">
        <f t="shared" si="0"/>
        <v>178.99</v>
      </c>
      <c r="F26" s="98">
        <f t="shared" si="1"/>
        <v>0</v>
      </c>
      <c r="G26" s="98">
        <f t="shared" si="2"/>
        <v>0</v>
      </c>
      <c r="H26" s="98">
        <v>0</v>
      </c>
      <c r="I26" s="91">
        <v>0</v>
      </c>
      <c r="J26" s="98">
        <f t="shared" si="3"/>
        <v>0</v>
      </c>
      <c r="K26" s="98">
        <v>0</v>
      </c>
      <c r="L26" s="91">
        <v>0</v>
      </c>
      <c r="M26" s="98">
        <f t="shared" si="4"/>
        <v>0</v>
      </c>
      <c r="N26" s="98">
        <v>0</v>
      </c>
      <c r="O26" s="91">
        <v>0</v>
      </c>
      <c r="P26" s="92">
        <f t="shared" si="5"/>
        <v>0</v>
      </c>
      <c r="Q26" s="98">
        <f t="shared" si="6"/>
        <v>0</v>
      </c>
      <c r="R26" s="98">
        <v>0</v>
      </c>
      <c r="S26" s="91">
        <v>0</v>
      </c>
      <c r="T26" s="98">
        <f t="shared" si="7"/>
        <v>0</v>
      </c>
      <c r="U26" s="98">
        <v>0</v>
      </c>
      <c r="V26" s="98">
        <v>0</v>
      </c>
      <c r="W26" s="98">
        <f t="shared" si="8"/>
        <v>0</v>
      </c>
      <c r="X26" s="98">
        <v>0</v>
      </c>
      <c r="Y26" s="91">
        <v>0</v>
      </c>
      <c r="Z26" s="92">
        <f t="shared" si="9"/>
        <v>178.99</v>
      </c>
      <c r="AA26" s="98">
        <f t="shared" si="10"/>
        <v>178.99</v>
      </c>
      <c r="AB26" s="98">
        <v>0</v>
      </c>
      <c r="AC26" s="91">
        <v>178.99</v>
      </c>
      <c r="AD26" s="98">
        <f t="shared" si="11"/>
        <v>0</v>
      </c>
      <c r="AE26" s="98">
        <v>0</v>
      </c>
      <c r="AF26" s="91">
        <v>0</v>
      </c>
      <c r="AG26" s="98">
        <f t="shared" si="12"/>
        <v>0</v>
      </c>
      <c r="AH26" s="98">
        <v>0</v>
      </c>
      <c r="AI26" s="91">
        <v>0</v>
      </c>
      <c r="AJ26" s="98">
        <f t="shared" si="13"/>
        <v>0</v>
      </c>
      <c r="AK26" s="98">
        <v>0</v>
      </c>
      <c r="AL26" s="91">
        <v>0</v>
      </c>
      <c r="AM26" s="98">
        <f t="shared" si="14"/>
        <v>0</v>
      </c>
      <c r="AN26" s="98">
        <v>0</v>
      </c>
      <c r="AO26" s="91">
        <v>0</v>
      </c>
    </row>
    <row r="27" ht="20.1" customHeight="true" spans="1:41">
      <c r="A27" s="81" t="s">
        <v>244</v>
      </c>
      <c r="B27" s="81" t="s">
        <v>130</v>
      </c>
      <c r="C27" s="81" t="s">
        <v>84</v>
      </c>
      <c r="D27" s="81" t="s">
        <v>246</v>
      </c>
      <c r="E27" s="98">
        <f t="shared" si="0"/>
        <v>962.89</v>
      </c>
      <c r="F27" s="98">
        <f t="shared" si="1"/>
        <v>948.69</v>
      </c>
      <c r="G27" s="98">
        <f t="shared" si="2"/>
        <v>948.69</v>
      </c>
      <c r="H27" s="98">
        <v>0</v>
      </c>
      <c r="I27" s="91">
        <v>948.69</v>
      </c>
      <c r="J27" s="98">
        <f t="shared" si="3"/>
        <v>0</v>
      </c>
      <c r="K27" s="98">
        <v>0</v>
      </c>
      <c r="L27" s="91">
        <v>0</v>
      </c>
      <c r="M27" s="98">
        <f t="shared" si="4"/>
        <v>0</v>
      </c>
      <c r="N27" s="98">
        <v>0</v>
      </c>
      <c r="O27" s="91">
        <v>0</v>
      </c>
      <c r="P27" s="92">
        <f t="shared" si="5"/>
        <v>0</v>
      </c>
      <c r="Q27" s="98">
        <f t="shared" si="6"/>
        <v>0</v>
      </c>
      <c r="R27" s="98">
        <v>0</v>
      </c>
      <c r="S27" s="91">
        <v>0</v>
      </c>
      <c r="T27" s="98">
        <f t="shared" si="7"/>
        <v>0</v>
      </c>
      <c r="U27" s="98">
        <v>0</v>
      </c>
      <c r="V27" s="98">
        <v>0</v>
      </c>
      <c r="W27" s="98">
        <f t="shared" si="8"/>
        <v>0</v>
      </c>
      <c r="X27" s="98">
        <v>0</v>
      </c>
      <c r="Y27" s="91">
        <v>0</v>
      </c>
      <c r="Z27" s="92">
        <f t="shared" si="9"/>
        <v>14.2</v>
      </c>
      <c r="AA27" s="98">
        <f t="shared" si="10"/>
        <v>14.2</v>
      </c>
      <c r="AB27" s="98">
        <v>0</v>
      </c>
      <c r="AC27" s="91">
        <v>14.2</v>
      </c>
      <c r="AD27" s="98">
        <f t="shared" si="11"/>
        <v>0</v>
      </c>
      <c r="AE27" s="98">
        <v>0</v>
      </c>
      <c r="AF27" s="91">
        <v>0</v>
      </c>
      <c r="AG27" s="98">
        <f t="shared" si="12"/>
        <v>0</v>
      </c>
      <c r="AH27" s="98">
        <v>0</v>
      </c>
      <c r="AI27" s="91">
        <v>0</v>
      </c>
      <c r="AJ27" s="98">
        <f t="shared" si="13"/>
        <v>0</v>
      </c>
      <c r="AK27" s="98">
        <v>0</v>
      </c>
      <c r="AL27" s="91">
        <v>0</v>
      </c>
      <c r="AM27" s="98">
        <f t="shared" si="14"/>
        <v>0</v>
      </c>
      <c r="AN27" s="98">
        <v>0</v>
      </c>
      <c r="AO27" s="91">
        <v>0</v>
      </c>
    </row>
    <row r="28" ht="20.1" customHeight="true" spans="1:41">
      <c r="A28" s="81" t="s">
        <v>36</v>
      </c>
      <c r="B28" s="81" t="s">
        <v>36</v>
      </c>
      <c r="C28" s="81" t="s">
        <v>36</v>
      </c>
      <c r="D28" s="81" t="s">
        <v>247</v>
      </c>
      <c r="E28" s="98">
        <f t="shared" si="0"/>
        <v>3.93</v>
      </c>
      <c r="F28" s="98">
        <f t="shared" si="1"/>
        <v>0</v>
      </c>
      <c r="G28" s="98">
        <f t="shared" si="2"/>
        <v>0</v>
      </c>
      <c r="H28" s="98">
        <v>0</v>
      </c>
      <c r="I28" s="91">
        <v>0</v>
      </c>
      <c r="J28" s="98">
        <f t="shared" si="3"/>
        <v>0</v>
      </c>
      <c r="K28" s="98">
        <v>0</v>
      </c>
      <c r="L28" s="91">
        <v>0</v>
      </c>
      <c r="M28" s="98">
        <f t="shared" si="4"/>
        <v>0</v>
      </c>
      <c r="N28" s="98">
        <v>0</v>
      </c>
      <c r="O28" s="91">
        <v>0</v>
      </c>
      <c r="P28" s="92">
        <f t="shared" si="5"/>
        <v>0</v>
      </c>
      <c r="Q28" s="98">
        <f t="shared" si="6"/>
        <v>0</v>
      </c>
      <c r="R28" s="98">
        <v>0</v>
      </c>
      <c r="S28" s="91">
        <v>0</v>
      </c>
      <c r="T28" s="98">
        <f t="shared" si="7"/>
        <v>0</v>
      </c>
      <c r="U28" s="98">
        <v>0</v>
      </c>
      <c r="V28" s="98">
        <v>0</v>
      </c>
      <c r="W28" s="98">
        <f t="shared" si="8"/>
        <v>0</v>
      </c>
      <c r="X28" s="98">
        <v>0</v>
      </c>
      <c r="Y28" s="91">
        <v>0</v>
      </c>
      <c r="Z28" s="92">
        <f t="shared" si="9"/>
        <v>3.93</v>
      </c>
      <c r="AA28" s="98">
        <f t="shared" si="10"/>
        <v>3.93</v>
      </c>
      <c r="AB28" s="98">
        <v>0</v>
      </c>
      <c r="AC28" s="91">
        <v>3.93</v>
      </c>
      <c r="AD28" s="98">
        <f t="shared" si="11"/>
        <v>0</v>
      </c>
      <c r="AE28" s="98">
        <v>0</v>
      </c>
      <c r="AF28" s="91">
        <v>0</v>
      </c>
      <c r="AG28" s="98">
        <f t="shared" si="12"/>
        <v>0</v>
      </c>
      <c r="AH28" s="98">
        <v>0</v>
      </c>
      <c r="AI28" s="91">
        <v>0</v>
      </c>
      <c r="AJ28" s="98">
        <f t="shared" si="13"/>
        <v>0</v>
      </c>
      <c r="AK28" s="98">
        <v>0</v>
      </c>
      <c r="AL28" s="91">
        <v>0</v>
      </c>
      <c r="AM28" s="98">
        <f t="shared" si="14"/>
        <v>0</v>
      </c>
      <c r="AN28" s="98">
        <v>0</v>
      </c>
      <c r="AO28" s="91">
        <v>0</v>
      </c>
    </row>
    <row r="29" ht="20.1" customHeight="true" spans="1:41">
      <c r="A29" s="81" t="s">
        <v>248</v>
      </c>
      <c r="B29" s="81" t="s">
        <v>83</v>
      </c>
      <c r="C29" s="81" t="s">
        <v>84</v>
      </c>
      <c r="D29" s="81" t="s">
        <v>249</v>
      </c>
      <c r="E29" s="98">
        <f t="shared" si="0"/>
        <v>3.93</v>
      </c>
      <c r="F29" s="98">
        <f t="shared" si="1"/>
        <v>0</v>
      </c>
      <c r="G29" s="98">
        <f t="shared" si="2"/>
        <v>0</v>
      </c>
      <c r="H29" s="98">
        <v>0</v>
      </c>
      <c r="I29" s="91">
        <v>0</v>
      </c>
      <c r="J29" s="98">
        <f t="shared" si="3"/>
        <v>0</v>
      </c>
      <c r="K29" s="98">
        <v>0</v>
      </c>
      <c r="L29" s="91">
        <v>0</v>
      </c>
      <c r="M29" s="98">
        <f t="shared" si="4"/>
        <v>0</v>
      </c>
      <c r="N29" s="98">
        <v>0</v>
      </c>
      <c r="O29" s="91">
        <v>0</v>
      </c>
      <c r="P29" s="92">
        <f t="shared" si="5"/>
        <v>0</v>
      </c>
      <c r="Q29" s="98">
        <f t="shared" si="6"/>
        <v>0</v>
      </c>
      <c r="R29" s="98">
        <v>0</v>
      </c>
      <c r="S29" s="91">
        <v>0</v>
      </c>
      <c r="T29" s="98">
        <f t="shared" si="7"/>
        <v>0</v>
      </c>
      <c r="U29" s="98">
        <v>0</v>
      </c>
      <c r="V29" s="98">
        <v>0</v>
      </c>
      <c r="W29" s="98">
        <f t="shared" si="8"/>
        <v>0</v>
      </c>
      <c r="X29" s="98">
        <v>0</v>
      </c>
      <c r="Y29" s="91">
        <v>0</v>
      </c>
      <c r="Z29" s="92">
        <f t="shared" si="9"/>
        <v>3.93</v>
      </c>
      <c r="AA29" s="98">
        <f t="shared" si="10"/>
        <v>3.93</v>
      </c>
      <c r="AB29" s="98">
        <v>0</v>
      </c>
      <c r="AC29" s="91">
        <v>3.93</v>
      </c>
      <c r="AD29" s="98">
        <f t="shared" si="11"/>
        <v>0</v>
      </c>
      <c r="AE29" s="98">
        <v>0</v>
      </c>
      <c r="AF29" s="91">
        <v>0</v>
      </c>
      <c r="AG29" s="98">
        <f t="shared" si="12"/>
        <v>0</v>
      </c>
      <c r="AH29" s="98">
        <v>0</v>
      </c>
      <c r="AI29" s="91">
        <v>0</v>
      </c>
      <c r="AJ29" s="98">
        <f t="shared" si="13"/>
        <v>0</v>
      </c>
      <c r="AK29" s="98">
        <v>0</v>
      </c>
      <c r="AL29" s="91">
        <v>0</v>
      </c>
      <c r="AM29" s="98">
        <f t="shared" si="14"/>
        <v>0</v>
      </c>
      <c r="AN29" s="98">
        <v>0</v>
      </c>
      <c r="AO29" s="91">
        <v>0</v>
      </c>
    </row>
    <row r="30" ht="20.1" customHeight="true" spans="1:41">
      <c r="A30" s="81" t="s">
        <v>36</v>
      </c>
      <c r="B30" s="81" t="s">
        <v>36</v>
      </c>
      <c r="C30" s="81" t="s">
        <v>36</v>
      </c>
      <c r="D30" s="81" t="s">
        <v>250</v>
      </c>
      <c r="E30" s="98">
        <f t="shared" si="0"/>
        <v>50.96</v>
      </c>
      <c r="F30" s="98">
        <f t="shared" si="1"/>
        <v>50.96</v>
      </c>
      <c r="G30" s="98">
        <f t="shared" si="2"/>
        <v>50.96</v>
      </c>
      <c r="H30" s="98">
        <v>50.96</v>
      </c>
      <c r="I30" s="91">
        <v>0</v>
      </c>
      <c r="J30" s="98">
        <f t="shared" si="3"/>
        <v>0</v>
      </c>
      <c r="K30" s="98">
        <v>0</v>
      </c>
      <c r="L30" s="91">
        <v>0</v>
      </c>
      <c r="M30" s="98">
        <f t="shared" si="4"/>
        <v>0</v>
      </c>
      <c r="N30" s="98">
        <v>0</v>
      </c>
      <c r="O30" s="91">
        <v>0</v>
      </c>
      <c r="P30" s="92">
        <f t="shared" si="5"/>
        <v>0</v>
      </c>
      <c r="Q30" s="98">
        <f t="shared" si="6"/>
        <v>0</v>
      </c>
      <c r="R30" s="98">
        <v>0</v>
      </c>
      <c r="S30" s="91">
        <v>0</v>
      </c>
      <c r="T30" s="98">
        <f t="shared" si="7"/>
        <v>0</v>
      </c>
      <c r="U30" s="98">
        <v>0</v>
      </c>
      <c r="V30" s="98">
        <v>0</v>
      </c>
      <c r="W30" s="98">
        <f t="shared" si="8"/>
        <v>0</v>
      </c>
      <c r="X30" s="98">
        <v>0</v>
      </c>
      <c r="Y30" s="91">
        <v>0</v>
      </c>
      <c r="Z30" s="92">
        <f t="shared" si="9"/>
        <v>0</v>
      </c>
      <c r="AA30" s="98">
        <f t="shared" si="10"/>
        <v>0</v>
      </c>
      <c r="AB30" s="98">
        <v>0</v>
      </c>
      <c r="AC30" s="91">
        <v>0</v>
      </c>
      <c r="AD30" s="98">
        <f t="shared" si="11"/>
        <v>0</v>
      </c>
      <c r="AE30" s="98">
        <v>0</v>
      </c>
      <c r="AF30" s="91">
        <v>0</v>
      </c>
      <c r="AG30" s="98">
        <f t="shared" si="12"/>
        <v>0</v>
      </c>
      <c r="AH30" s="98">
        <v>0</v>
      </c>
      <c r="AI30" s="91">
        <v>0</v>
      </c>
      <c r="AJ30" s="98">
        <f t="shared" si="13"/>
        <v>0</v>
      </c>
      <c r="AK30" s="98">
        <v>0</v>
      </c>
      <c r="AL30" s="91">
        <v>0</v>
      </c>
      <c r="AM30" s="98">
        <f t="shared" si="14"/>
        <v>0</v>
      </c>
      <c r="AN30" s="98">
        <v>0</v>
      </c>
      <c r="AO30" s="91">
        <v>0</v>
      </c>
    </row>
    <row r="31" ht="20.1" customHeight="true" spans="1:41">
      <c r="A31" s="81" t="s">
        <v>251</v>
      </c>
      <c r="B31" s="81" t="s">
        <v>93</v>
      </c>
      <c r="C31" s="81" t="s">
        <v>84</v>
      </c>
      <c r="D31" s="81" t="s">
        <v>252</v>
      </c>
      <c r="E31" s="98">
        <f t="shared" si="0"/>
        <v>3.83</v>
      </c>
      <c r="F31" s="98">
        <f t="shared" si="1"/>
        <v>3.83</v>
      </c>
      <c r="G31" s="98">
        <f t="shared" si="2"/>
        <v>3.83</v>
      </c>
      <c r="H31" s="98">
        <v>3.83</v>
      </c>
      <c r="I31" s="91">
        <v>0</v>
      </c>
      <c r="J31" s="98">
        <f t="shared" si="3"/>
        <v>0</v>
      </c>
      <c r="K31" s="98">
        <v>0</v>
      </c>
      <c r="L31" s="91">
        <v>0</v>
      </c>
      <c r="M31" s="98">
        <f t="shared" si="4"/>
        <v>0</v>
      </c>
      <c r="N31" s="98">
        <v>0</v>
      </c>
      <c r="O31" s="91">
        <v>0</v>
      </c>
      <c r="P31" s="92">
        <f t="shared" si="5"/>
        <v>0</v>
      </c>
      <c r="Q31" s="98">
        <f t="shared" si="6"/>
        <v>0</v>
      </c>
      <c r="R31" s="98">
        <v>0</v>
      </c>
      <c r="S31" s="91">
        <v>0</v>
      </c>
      <c r="T31" s="98">
        <f t="shared" si="7"/>
        <v>0</v>
      </c>
      <c r="U31" s="98">
        <v>0</v>
      </c>
      <c r="V31" s="98">
        <v>0</v>
      </c>
      <c r="W31" s="98">
        <f t="shared" si="8"/>
        <v>0</v>
      </c>
      <c r="X31" s="98">
        <v>0</v>
      </c>
      <c r="Y31" s="91">
        <v>0</v>
      </c>
      <c r="Z31" s="92">
        <f t="shared" si="9"/>
        <v>0</v>
      </c>
      <c r="AA31" s="98">
        <f t="shared" si="10"/>
        <v>0</v>
      </c>
      <c r="AB31" s="98">
        <v>0</v>
      </c>
      <c r="AC31" s="91">
        <v>0</v>
      </c>
      <c r="AD31" s="98">
        <f t="shared" si="11"/>
        <v>0</v>
      </c>
      <c r="AE31" s="98">
        <v>0</v>
      </c>
      <c r="AF31" s="91">
        <v>0</v>
      </c>
      <c r="AG31" s="98">
        <f t="shared" si="12"/>
        <v>0</v>
      </c>
      <c r="AH31" s="98">
        <v>0</v>
      </c>
      <c r="AI31" s="91">
        <v>0</v>
      </c>
      <c r="AJ31" s="98">
        <f t="shared" si="13"/>
        <v>0</v>
      </c>
      <c r="AK31" s="98">
        <v>0</v>
      </c>
      <c r="AL31" s="91">
        <v>0</v>
      </c>
      <c r="AM31" s="98">
        <f t="shared" si="14"/>
        <v>0</v>
      </c>
      <c r="AN31" s="98">
        <v>0</v>
      </c>
      <c r="AO31" s="91">
        <v>0</v>
      </c>
    </row>
    <row r="32" ht="20.1" customHeight="true" spans="1:41">
      <c r="A32" s="81" t="s">
        <v>251</v>
      </c>
      <c r="B32" s="81" t="s">
        <v>100</v>
      </c>
      <c r="C32" s="81" t="s">
        <v>84</v>
      </c>
      <c r="D32" s="81" t="s">
        <v>253</v>
      </c>
      <c r="E32" s="98">
        <f t="shared" si="0"/>
        <v>39.36</v>
      </c>
      <c r="F32" s="98">
        <f t="shared" si="1"/>
        <v>39.36</v>
      </c>
      <c r="G32" s="98">
        <f t="shared" si="2"/>
        <v>39.36</v>
      </c>
      <c r="H32" s="98">
        <v>39.36</v>
      </c>
      <c r="I32" s="91">
        <v>0</v>
      </c>
      <c r="J32" s="98">
        <f t="shared" si="3"/>
        <v>0</v>
      </c>
      <c r="K32" s="98">
        <v>0</v>
      </c>
      <c r="L32" s="91">
        <v>0</v>
      </c>
      <c r="M32" s="98">
        <f t="shared" si="4"/>
        <v>0</v>
      </c>
      <c r="N32" s="98">
        <v>0</v>
      </c>
      <c r="O32" s="91">
        <v>0</v>
      </c>
      <c r="P32" s="92">
        <f t="shared" si="5"/>
        <v>0</v>
      </c>
      <c r="Q32" s="98">
        <f t="shared" si="6"/>
        <v>0</v>
      </c>
      <c r="R32" s="98">
        <v>0</v>
      </c>
      <c r="S32" s="91">
        <v>0</v>
      </c>
      <c r="T32" s="98">
        <f t="shared" si="7"/>
        <v>0</v>
      </c>
      <c r="U32" s="98">
        <v>0</v>
      </c>
      <c r="V32" s="98">
        <v>0</v>
      </c>
      <c r="W32" s="98">
        <f t="shared" si="8"/>
        <v>0</v>
      </c>
      <c r="X32" s="98">
        <v>0</v>
      </c>
      <c r="Y32" s="91">
        <v>0</v>
      </c>
      <c r="Z32" s="92">
        <f t="shared" si="9"/>
        <v>0</v>
      </c>
      <c r="AA32" s="98">
        <f t="shared" si="10"/>
        <v>0</v>
      </c>
      <c r="AB32" s="98">
        <v>0</v>
      </c>
      <c r="AC32" s="91">
        <v>0</v>
      </c>
      <c r="AD32" s="98">
        <f t="shared" si="11"/>
        <v>0</v>
      </c>
      <c r="AE32" s="98">
        <v>0</v>
      </c>
      <c r="AF32" s="91">
        <v>0</v>
      </c>
      <c r="AG32" s="98">
        <f t="shared" si="12"/>
        <v>0</v>
      </c>
      <c r="AH32" s="98">
        <v>0</v>
      </c>
      <c r="AI32" s="91">
        <v>0</v>
      </c>
      <c r="AJ32" s="98">
        <f t="shared" si="13"/>
        <v>0</v>
      </c>
      <c r="AK32" s="98">
        <v>0</v>
      </c>
      <c r="AL32" s="91">
        <v>0</v>
      </c>
      <c r="AM32" s="98">
        <f t="shared" si="14"/>
        <v>0</v>
      </c>
      <c r="AN32" s="98">
        <v>0</v>
      </c>
      <c r="AO32" s="91">
        <v>0</v>
      </c>
    </row>
    <row r="33" ht="20.1" customHeight="true" spans="1:41">
      <c r="A33" s="81" t="s">
        <v>251</v>
      </c>
      <c r="B33" s="81" t="s">
        <v>83</v>
      </c>
      <c r="C33" s="81" t="s">
        <v>84</v>
      </c>
      <c r="D33" s="81" t="s">
        <v>254</v>
      </c>
      <c r="E33" s="98">
        <f t="shared" si="0"/>
        <v>7.77</v>
      </c>
      <c r="F33" s="98">
        <f t="shared" si="1"/>
        <v>7.77</v>
      </c>
      <c r="G33" s="98">
        <f t="shared" si="2"/>
        <v>7.77</v>
      </c>
      <c r="H33" s="98">
        <v>7.77</v>
      </c>
      <c r="I33" s="91">
        <v>0</v>
      </c>
      <c r="J33" s="98">
        <f t="shared" si="3"/>
        <v>0</v>
      </c>
      <c r="K33" s="98">
        <v>0</v>
      </c>
      <c r="L33" s="91">
        <v>0</v>
      </c>
      <c r="M33" s="98">
        <f t="shared" si="4"/>
        <v>0</v>
      </c>
      <c r="N33" s="98">
        <v>0</v>
      </c>
      <c r="O33" s="91">
        <v>0</v>
      </c>
      <c r="P33" s="92">
        <f t="shared" si="5"/>
        <v>0</v>
      </c>
      <c r="Q33" s="98">
        <f t="shared" si="6"/>
        <v>0</v>
      </c>
      <c r="R33" s="98">
        <v>0</v>
      </c>
      <c r="S33" s="91">
        <v>0</v>
      </c>
      <c r="T33" s="98">
        <f t="shared" si="7"/>
        <v>0</v>
      </c>
      <c r="U33" s="98">
        <v>0</v>
      </c>
      <c r="V33" s="98">
        <v>0</v>
      </c>
      <c r="W33" s="98">
        <f t="shared" si="8"/>
        <v>0</v>
      </c>
      <c r="X33" s="98">
        <v>0</v>
      </c>
      <c r="Y33" s="91">
        <v>0</v>
      </c>
      <c r="Z33" s="92">
        <f t="shared" si="9"/>
        <v>0</v>
      </c>
      <c r="AA33" s="98">
        <f t="shared" si="10"/>
        <v>0</v>
      </c>
      <c r="AB33" s="98">
        <v>0</v>
      </c>
      <c r="AC33" s="91">
        <v>0</v>
      </c>
      <c r="AD33" s="98">
        <f t="shared" si="11"/>
        <v>0</v>
      </c>
      <c r="AE33" s="98">
        <v>0</v>
      </c>
      <c r="AF33" s="91">
        <v>0</v>
      </c>
      <c r="AG33" s="98">
        <f t="shared" si="12"/>
        <v>0</v>
      </c>
      <c r="AH33" s="98">
        <v>0</v>
      </c>
      <c r="AI33" s="91">
        <v>0</v>
      </c>
      <c r="AJ33" s="98">
        <f t="shared" si="13"/>
        <v>0</v>
      </c>
      <c r="AK33" s="98">
        <v>0</v>
      </c>
      <c r="AL33" s="91">
        <v>0</v>
      </c>
      <c r="AM33" s="98">
        <f t="shared" si="14"/>
        <v>0</v>
      </c>
      <c r="AN33" s="98">
        <v>0</v>
      </c>
      <c r="AO33" s="91">
        <v>0</v>
      </c>
    </row>
    <row r="34" ht="20.1" customHeight="true" spans="1:41">
      <c r="A34" s="81" t="s">
        <v>36</v>
      </c>
      <c r="B34" s="81" t="s">
        <v>36</v>
      </c>
      <c r="C34" s="81" t="s">
        <v>36</v>
      </c>
      <c r="D34" s="81" t="s">
        <v>111</v>
      </c>
      <c r="E34" s="98">
        <f t="shared" si="0"/>
        <v>4663.06</v>
      </c>
      <c r="F34" s="98">
        <f t="shared" si="1"/>
        <v>4231.59</v>
      </c>
      <c r="G34" s="98">
        <f t="shared" si="2"/>
        <v>4231.59</v>
      </c>
      <c r="H34" s="98">
        <v>3612.59</v>
      </c>
      <c r="I34" s="91">
        <v>619</v>
      </c>
      <c r="J34" s="98">
        <f t="shared" si="3"/>
        <v>0</v>
      </c>
      <c r="K34" s="98">
        <v>0</v>
      </c>
      <c r="L34" s="91">
        <v>0</v>
      </c>
      <c r="M34" s="98">
        <f t="shared" si="4"/>
        <v>0</v>
      </c>
      <c r="N34" s="98">
        <v>0</v>
      </c>
      <c r="O34" s="91">
        <v>0</v>
      </c>
      <c r="P34" s="92">
        <f t="shared" si="5"/>
        <v>0</v>
      </c>
      <c r="Q34" s="98">
        <f t="shared" si="6"/>
        <v>0</v>
      </c>
      <c r="R34" s="98">
        <v>0</v>
      </c>
      <c r="S34" s="91">
        <v>0</v>
      </c>
      <c r="T34" s="98">
        <f t="shared" si="7"/>
        <v>0</v>
      </c>
      <c r="U34" s="98">
        <v>0</v>
      </c>
      <c r="V34" s="98">
        <v>0</v>
      </c>
      <c r="W34" s="98">
        <f t="shared" si="8"/>
        <v>0</v>
      </c>
      <c r="X34" s="98">
        <v>0</v>
      </c>
      <c r="Y34" s="91">
        <v>0</v>
      </c>
      <c r="Z34" s="92">
        <f t="shared" si="9"/>
        <v>431.47</v>
      </c>
      <c r="AA34" s="98">
        <f t="shared" si="10"/>
        <v>431.47</v>
      </c>
      <c r="AB34" s="98">
        <v>0</v>
      </c>
      <c r="AC34" s="91">
        <v>431.47</v>
      </c>
      <c r="AD34" s="98">
        <f t="shared" si="11"/>
        <v>0</v>
      </c>
      <c r="AE34" s="98">
        <v>0</v>
      </c>
      <c r="AF34" s="91">
        <v>0</v>
      </c>
      <c r="AG34" s="98">
        <f t="shared" si="12"/>
        <v>0</v>
      </c>
      <c r="AH34" s="98">
        <v>0</v>
      </c>
      <c r="AI34" s="91">
        <v>0</v>
      </c>
      <c r="AJ34" s="98">
        <f t="shared" si="13"/>
        <v>0</v>
      </c>
      <c r="AK34" s="98">
        <v>0</v>
      </c>
      <c r="AL34" s="91">
        <v>0</v>
      </c>
      <c r="AM34" s="98">
        <f t="shared" si="14"/>
        <v>0</v>
      </c>
      <c r="AN34" s="98">
        <v>0</v>
      </c>
      <c r="AO34" s="91">
        <v>0</v>
      </c>
    </row>
    <row r="35" ht="20.1" customHeight="true" spans="1:41">
      <c r="A35" s="81" t="s">
        <v>36</v>
      </c>
      <c r="B35" s="81" t="s">
        <v>36</v>
      </c>
      <c r="C35" s="81" t="s">
        <v>36</v>
      </c>
      <c r="D35" s="81" t="s">
        <v>112</v>
      </c>
      <c r="E35" s="98">
        <f t="shared" si="0"/>
        <v>3106.38</v>
      </c>
      <c r="F35" s="98">
        <f t="shared" si="1"/>
        <v>2674.91</v>
      </c>
      <c r="G35" s="98">
        <f t="shared" si="2"/>
        <v>2674.91</v>
      </c>
      <c r="H35" s="98">
        <v>2273.91</v>
      </c>
      <c r="I35" s="91">
        <v>401</v>
      </c>
      <c r="J35" s="98">
        <f t="shared" si="3"/>
        <v>0</v>
      </c>
      <c r="K35" s="98">
        <v>0</v>
      </c>
      <c r="L35" s="91">
        <v>0</v>
      </c>
      <c r="M35" s="98">
        <f t="shared" si="4"/>
        <v>0</v>
      </c>
      <c r="N35" s="98">
        <v>0</v>
      </c>
      <c r="O35" s="91">
        <v>0</v>
      </c>
      <c r="P35" s="92">
        <f t="shared" si="5"/>
        <v>0</v>
      </c>
      <c r="Q35" s="98">
        <f t="shared" si="6"/>
        <v>0</v>
      </c>
      <c r="R35" s="98">
        <v>0</v>
      </c>
      <c r="S35" s="91">
        <v>0</v>
      </c>
      <c r="T35" s="98">
        <f t="shared" si="7"/>
        <v>0</v>
      </c>
      <c r="U35" s="98">
        <v>0</v>
      </c>
      <c r="V35" s="98">
        <v>0</v>
      </c>
      <c r="W35" s="98">
        <f t="shared" si="8"/>
        <v>0</v>
      </c>
      <c r="X35" s="98">
        <v>0</v>
      </c>
      <c r="Y35" s="91">
        <v>0</v>
      </c>
      <c r="Z35" s="92">
        <f t="shared" si="9"/>
        <v>431.47</v>
      </c>
      <c r="AA35" s="98">
        <f t="shared" si="10"/>
        <v>431.47</v>
      </c>
      <c r="AB35" s="98">
        <v>0</v>
      </c>
      <c r="AC35" s="91">
        <v>431.47</v>
      </c>
      <c r="AD35" s="98">
        <f t="shared" si="11"/>
        <v>0</v>
      </c>
      <c r="AE35" s="98">
        <v>0</v>
      </c>
      <c r="AF35" s="91">
        <v>0</v>
      </c>
      <c r="AG35" s="98">
        <f t="shared" si="12"/>
        <v>0</v>
      </c>
      <c r="AH35" s="98">
        <v>0</v>
      </c>
      <c r="AI35" s="91">
        <v>0</v>
      </c>
      <c r="AJ35" s="98">
        <f t="shared" si="13"/>
        <v>0</v>
      </c>
      <c r="AK35" s="98">
        <v>0</v>
      </c>
      <c r="AL35" s="91">
        <v>0</v>
      </c>
      <c r="AM35" s="98">
        <f t="shared" si="14"/>
        <v>0</v>
      </c>
      <c r="AN35" s="98">
        <v>0</v>
      </c>
      <c r="AO35" s="91">
        <v>0</v>
      </c>
    </row>
    <row r="36" ht="20.1" customHeight="true" spans="1:41">
      <c r="A36" s="81" t="s">
        <v>36</v>
      </c>
      <c r="B36" s="81" t="s">
        <v>36</v>
      </c>
      <c r="C36" s="81" t="s">
        <v>36</v>
      </c>
      <c r="D36" s="81" t="s">
        <v>226</v>
      </c>
      <c r="E36" s="98">
        <f t="shared" si="0"/>
        <v>1708</v>
      </c>
      <c r="F36" s="98">
        <f t="shared" si="1"/>
        <v>1708</v>
      </c>
      <c r="G36" s="98">
        <f t="shared" si="2"/>
        <v>1708</v>
      </c>
      <c r="H36" s="98">
        <v>1708</v>
      </c>
      <c r="I36" s="91">
        <v>0</v>
      </c>
      <c r="J36" s="98">
        <f t="shared" si="3"/>
        <v>0</v>
      </c>
      <c r="K36" s="98">
        <v>0</v>
      </c>
      <c r="L36" s="91">
        <v>0</v>
      </c>
      <c r="M36" s="98">
        <f t="shared" si="4"/>
        <v>0</v>
      </c>
      <c r="N36" s="98">
        <v>0</v>
      </c>
      <c r="O36" s="91">
        <v>0</v>
      </c>
      <c r="P36" s="92">
        <f t="shared" si="5"/>
        <v>0</v>
      </c>
      <c r="Q36" s="98">
        <f t="shared" si="6"/>
        <v>0</v>
      </c>
      <c r="R36" s="98">
        <v>0</v>
      </c>
      <c r="S36" s="91">
        <v>0</v>
      </c>
      <c r="T36" s="98">
        <f t="shared" si="7"/>
        <v>0</v>
      </c>
      <c r="U36" s="98">
        <v>0</v>
      </c>
      <c r="V36" s="98">
        <v>0</v>
      </c>
      <c r="W36" s="98">
        <f t="shared" si="8"/>
        <v>0</v>
      </c>
      <c r="X36" s="98">
        <v>0</v>
      </c>
      <c r="Y36" s="91">
        <v>0</v>
      </c>
      <c r="Z36" s="92">
        <f t="shared" si="9"/>
        <v>0</v>
      </c>
      <c r="AA36" s="98">
        <f t="shared" si="10"/>
        <v>0</v>
      </c>
      <c r="AB36" s="98">
        <v>0</v>
      </c>
      <c r="AC36" s="91">
        <v>0</v>
      </c>
      <c r="AD36" s="98">
        <f t="shared" si="11"/>
        <v>0</v>
      </c>
      <c r="AE36" s="98">
        <v>0</v>
      </c>
      <c r="AF36" s="91">
        <v>0</v>
      </c>
      <c r="AG36" s="98">
        <f t="shared" si="12"/>
        <v>0</v>
      </c>
      <c r="AH36" s="98">
        <v>0</v>
      </c>
      <c r="AI36" s="91">
        <v>0</v>
      </c>
      <c r="AJ36" s="98">
        <f t="shared" si="13"/>
        <v>0</v>
      </c>
      <c r="AK36" s="98">
        <v>0</v>
      </c>
      <c r="AL36" s="91">
        <v>0</v>
      </c>
      <c r="AM36" s="98">
        <f t="shared" si="14"/>
        <v>0</v>
      </c>
      <c r="AN36" s="98">
        <v>0</v>
      </c>
      <c r="AO36" s="91">
        <v>0</v>
      </c>
    </row>
    <row r="37" ht="20.1" customHeight="true" spans="1:41">
      <c r="A37" s="81" t="s">
        <v>227</v>
      </c>
      <c r="B37" s="81" t="s">
        <v>93</v>
      </c>
      <c r="C37" s="81" t="s">
        <v>113</v>
      </c>
      <c r="D37" s="81" t="s">
        <v>228</v>
      </c>
      <c r="E37" s="98">
        <f t="shared" si="0"/>
        <v>1217.41</v>
      </c>
      <c r="F37" s="98">
        <f t="shared" si="1"/>
        <v>1217.41</v>
      </c>
      <c r="G37" s="98">
        <f t="shared" si="2"/>
        <v>1217.41</v>
      </c>
      <c r="H37" s="98">
        <v>1217.41</v>
      </c>
      <c r="I37" s="91">
        <v>0</v>
      </c>
      <c r="J37" s="98">
        <f t="shared" si="3"/>
        <v>0</v>
      </c>
      <c r="K37" s="98">
        <v>0</v>
      </c>
      <c r="L37" s="91">
        <v>0</v>
      </c>
      <c r="M37" s="98">
        <f t="shared" si="4"/>
        <v>0</v>
      </c>
      <c r="N37" s="98">
        <v>0</v>
      </c>
      <c r="O37" s="91">
        <v>0</v>
      </c>
      <c r="P37" s="92">
        <f t="shared" si="5"/>
        <v>0</v>
      </c>
      <c r="Q37" s="98">
        <f t="shared" si="6"/>
        <v>0</v>
      </c>
      <c r="R37" s="98">
        <v>0</v>
      </c>
      <c r="S37" s="91">
        <v>0</v>
      </c>
      <c r="T37" s="98">
        <f t="shared" si="7"/>
        <v>0</v>
      </c>
      <c r="U37" s="98">
        <v>0</v>
      </c>
      <c r="V37" s="98">
        <v>0</v>
      </c>
      <c r="W37" s="98">
        <f t="shared" si="8"/>
        <v>0</v>
      </c>
      <c r="X37" s="98">
        <v>0</v>
      </c>
      <c r="Y37" s="91">
        <v>0</v>
      </c>
      <c r="Z37" s="92">
        <f t="shared" si="9"/>
        <v>0</v>
      </c>
      <c r="AA37" s="98">
        <f t="shared" si="10"/>
        <v>0</v>
      </c>
      <c r="AB37" s="98">
        <v>0</v>
      </c>
      <c r="AC37" s="91">
        <v>0</v>
      </c>
      <c r="AD37" s="98">
        <f t="shared" si="11"/>
        <v>0</v>
      </c>
      <c r="AE37" s="98">
        <v>0</v>
      </c>
      <c r="AF37" s="91">
        <v>0</v>
      </c>
      <c r="AG37" s="98">
        <f t="shared" si="12"/>
        <v>0</v>
      </c>
      <c r="AH37" s="98">
        <v>0</v>
      </c>
      <c r="AI37" s="91">
        <v>0</v>
      </c>
      <c r="AJ37" s="98">
        <f t="shared" si="13"/>
        <v>0</v>
      </c>
      <c r="AK37" s="98">
        <v>0</v>
      </c>
      <c r="AL37" s="91">
        <v>0</v>
      </c>
      <c r="AM37" s="98">
        <f t="shared" si="14"/>
        <v>0</v>
      </c>
      <c r="AN37" s="98">
        <v>0</v>
      </c>
      <c r="AO37" s="91">
        <v>0</v>
      </c>
    </row>
    <row r="38" ht="20.1" customHeight="true" spans="1:41">
      <c r="A38" s="81" t="s">
        <v>227</v>
      </c>
      <c r="B38" s="81" t="s">
        <v>95</v>
      </c>
      <c r="C38" s="81" t="s">
        <v>113</v>
      </c>
      <c r="D38" s="81" t="s">
        <v>229</v>
      </c>
      <c r="E38" s="98">
        <f t="shared" si="0"/>
        <v>311.24</v>
      </c>
      <c r="F38" s="98">
        <f t="shared" si="1"/>
        <v>311.24</v>
      </c>
      <c r="G38" s="98">
        <f t="shared" si="2"/>
        <v>311.24</v>
      </c>
      <c r="H38" s="98">
        <v>311.24</v>
      </c>
      <c r="I38" s="91">
        <v>0</v>
      </c>
      <c r="J38" s="98">
        <f t="shared" si="3"/>
        <v>0</v>
      </c>
      <c r="K38" s="98">
        <v>0</v>
      </c>
      <c r="L38" s="91">
        <v>0</v>
      </c>
      <c r="M38" s="98">
        <f t="shared" si="4"/>
        <v>0</v>
      </c>
      <c r="N38" s="98">
        <v>0</v>
      </c>
      <c r="O38" s="91">
        <v>0</v>
      </c>
      <c r="P38" s="92">
        <f t="shared" si="5"/>
        <v>0</v>
      </c>
      <c r="Q38" s="98">
        <f t="shared" si="6"/>
        <v>0</v>
      </c>
      <c r="R38" s="98">
        <v>0</v>
      </c>
      <c r="S38" s="91">
        <v>0</v>
      </c>
      <c r="T38" s="98">
        <f t="shared" si="7"/>
        <v>0</v>
      </c>
      <c r="U38" s="98">
        <v>0</v>
      </c>
      <c r="V38" s="98">
        <v>0</v>
      </c>
      <c r="W38" s="98">
        <f t="shared" si="8"/>
        <v>0</v>
      </c>
      <c r="X38" s="98">
        <v>0</v>
      </c>
      <c r="Y38" s="91">
        <v>0</v>
      </c>
      <c r="Z38" s="92">
        <f t="shared" si="9"/>
        <v>0</v>
      </c>
      <c r="AA38" s="98">
        <f t="shared" si="10"/>
        <v>0</v>
      </c>
      <c r="AB38" s="98">
        <v>0</v>
      </c>
      <c r="AC38" s="91">
        <v>0</v>
      </c>
      <c r="AD38" s="98">
        <f t="shared" si="11"/>
        <v>0</v>
      </c>
      <c r="AE38" s="98">
        <v>0</v>
      </c>
      <c r="AF38" s="91">
        <v>0</v>
      </c>
      <c r="AG38" s="98">
        <f t="shared" si="12"/>
        <v>0</v>
      </c>
      <c r="AH38" s="98">
        <v>0</v>
      </c>
      <c r="AI38" s="91">
        <v>0</v>
      </c>
      <c r="AJ38" s="98">
        <f t="shared" si="13"/>
        <v>0</v>
      </c>
      <c r="AK38" s="98">
        <v>0</v>
      </c>
      <c r="AL38" s="91">
        <v>0</v>
      </c>
      <c r="AM38" s="98">
        <f t="shared" si="14"/>
        <v>0</v>
      </c>
      <c r="AN38" s="98">
        <v>0</v>
      </c>
      <c r="AO38" s="91">
        <v>0</v>
      </c>
    </row>
    <row r="39" ht="20.1" customHeight="true" spans="1:41">
      <c r="A39" s="81" t="s">
        <v>227</v>
      </c>
      <c r="B39" s="81" t="s">
        <v>82</v>
      </c>
      <c r="C39" s="81" t="s">
        <v>113</v>
      </c>
      <c r="D39" s="81" t="s">
        <v>230</v>
      </c>
      <c r="E39" s="98">
        <f t="shared" ref="E39:E70" si="15">SUM(F39,P39,Z39)</f>
        <v>165.32</v>
      </c>
      <c r="F39" s="98">
        <f t="shared" ref="F39:F70" si="16">SUM(G39,J39,M39)</f>
        <v>165.32</v>
      </c>
      <c r="G39" s="98">
        <f t="shared" ref="G39:G70" si="17">SUM(H39:I39)</f>
        <v>165.32</v>
      </c>
      <c r="H39" s="98">
        <v>165.32</v>
      </c>
      <c r="I39" s="91">
        <v>0</v>
      </c>
      <c r="J39" s="98">
        <f t="shared" ref="J39:J70" si="18">SUM(K39:L39)</f>
        <v>0</v>
      </c>
      <c r="K39" s="98">
        <v>0</v>
      </c>
      <c r="L39" s="91">
        <v>0</v>
      </c>
      <c r="M39" s="98">
        <f t="shared" ref="M39:M70" si="19">SUM(N39:O39)</f>
        <v>0</v>
      </c>
      <c r="N39" s="98">
        <v>0</v>
      </c>
      <c r="O39" s="91">
        <v>0</v>
      </c>
      <c r="P39" s="92">
        <f t="shared" ref="P39:P70" si="20">SUM(Q39,T39,W39)</f>
        <v>0</v>
      </c>
      <c r="Q39" s="98">
        <f t="shared" ref="Q39:Q70" si="21">SUM(R39:S39)</f>
        <v>0</v>
      </c>
      <c r="R39" s="98">
        <v>0</v>
      </c>
      <c r="S39" s="91">
        <v>0</v>
      </c>
      <c r="T39" s="98">
        <f t="shared" ref="T39:T70" si="22">SUM(U39:V39)</f>
        <v>0</v>
      </c>
      <c r="U39" s="98">
        <v>0</v>
      </c>
      <c r="V39" s="98">
        <v>0</v>
      </c>
      <c r="W39" s="98">
        <f t="shared" ref="W39:W70" si="23">SUM(X39:Y39)</f>
        <v>0</v>
      </c>
      <c r="X39" s="98">
        <v>0</v>
      </c>
      <c r="Y39" s="91">
        <v>0</v>
      </c>
      <c r="Z39" s="92">
        <f t="shared" ref="Z39:Z70" si="24">SUM(AA39,AD39,AG39,AJ39,AM39)</f>
        <v>0</v>
      </c>
      <c r="AA39" s="98">
        <f t="shared" ref="AA39:AA70" si="25">SUM(AB39:AC39)</f>
        <v>0</v>
      </c>
      <c r="AB39" s="98">
        <v>0</v>
      </c>
      <c r="AC39" s="91">
        <v>0</v>
      </c>
      <c r="AD39" s="98">
        <f t="shared" ref="AD39:AD70" si="26">SUM(AE39:AF39)</f>
        <v>0</v>
      </c>
      <c r="AE39" s="98">
        <v>0</v>
      </c>
      <c r="AF39" s="91">
        <v>0</v>
      </c>
      <c r="AG39" s="98">
        <f t="shared" ref="AG39:AG70" si="27">SUM(AH39:AI39)</f>
        <v>0</v>
      </c>
      <c r="AH39" s="98">
        <v>0</v>
      </c>
      <c r="AI39" s="91">
        <v>0</v>
      </c>
      <c r="AJ39" s="98">
        <f t="shared" ref="AJ39:AJ70" si="28">SUM(AK39:AL39)</f>
        <v>0</v>
      </c>
      <c r="AK39" s="98">
        <v>0</v>
      </c>
      <c r="AL39" s="91">
        <v>0</v>
      </c>
      <c r="AM39" s="98">
        <f t="shared" ref="AM39:AM70" si="29">SUM(AN39:AO39)</f>
        <v>0</v>
      </c>
      <c r="AN39" s="98">
        <v>0</v>
      </c>
      <c r="AO39" s="91">
        <v>0</v>
      </c>
    </row>
    <row r="40" ht="20.1" customHeight="true" spans="1:41">
      <c r="A40" s="81" t="s">
        <v>227</v>
      </c>
      <c r="B40" s="81" t="s">
        <v>83</v>
      </c>
      <c r="C40" s="81" t="s">
        <v>113</v>
      </c>
      <c r="D40" s="81" t="s">
        <v>231</v>
      </c>
      <c r="E40" s="98">
        <f t="shared" si="15"/>
        <v>14.03</v>
      </c>
      <c r="F40" s="98">
        <f t="shared" si="16"/>
        <v>14.03</v>
      </c>
      <c r="G40" s="98">
        <f t="shared" si="17"/>
        <v>14.03</v>
      </c>
      <c r="H40" s="98">
        <v>14.03</v>
      </c>
      <c r="I40" s="91">
        <v>0</v>
      </c>
      <c r="J40" s="98">
        <f t="shared" si="18"/>
        <v>0</v>
      </c>
      <c r="K40" s="98">
        <v>0</v>
      </c>
      <c r="L40" s="91">
        <v>0</v>
      </c>
      <c r="M40" s="98">
        <f t="shared" si="19"/>
        <v>0</v>
      </c>
      <c r="N40" s="98">
        <v>0</v>
      </c>
      <c r="O40" s="91">
        <v>0</v>
      </c>
      <c r="P40" s="92">
        <f t="shared" si="20"/>
        <v>0</v>
      </c>
      <c r="Q40" s="98">
        <f t="shared" si="21"/>
        <v>0</v>
      </c>
      <c r="R40" s="98">
        <v>0</v>
      </c>
      <c r="S40" s="91">
        <v>0</v>
      </c>
      <c r="T40" s="98">
        <f t="shared" si="22"/>
        <v>0</v>
      </c>
      <c r="U40" s="98">
        <v>0</v>
      </c>
      <c r="V40" s="98">
        <v>0</v>
      </c>
      <c r="W40" s="98">
        <f t="shared" si="23"/>
        <v>0</v>
      </c>
      <c r="X40" s="98">
        <v>0</v>
      </c>
      <c r="Y40" s="91">
        <v>0</v>
      </c>
      <c r="Z40" s="92">
        <f t="shared" si="24"/>
        <v>0</v>
      </c>
      <c r="AA40" s="98">
        <f t="shared" si="25"/>
        <v>0</v>
      </c>
      <c r="AB40" s="98">
        <v>0</v>
      </c>
      <c r="AC40" s="91">
        <v>0</v>
      </c>
      <c r="AD40" s="98">
        <f t="shared" si="26"/>
        <v>0</v>
      </c>
      <c r="AE40" s="98">
        <v>0</v>
      </c>
      <c r="AF40" s="91">
        <v>0</v>
      </c>
      <c r="AG40" s="98">
        <f t="shared" si="27"/>
        <v>0</v>
      </c>
      <c r="AH40" s="98">
        <v>0</v>
      </c>
      <c r="AI40" s="91">
        <v>0</v>
      </c>
      <c r="AJ40" s="98">
        <f t="shared" si="28"/>
        <v>0</v>
      </c>
      <c r="AK40" s="98">
        <v>0</v>
      </c>
      <c r="AL40" s="91">
        <v>0</v>
      </c>
      <c r="AM40" s="98">
        <f t="shared" si="29"/>
        <v>0</v>
      </c>
      <c r="AN40" s="98">
        <v>0</v>
      </c>
      <c r="AO40" s="91">
        <v>0</v>
      </c>
    </row>
    <row r="41" ht="20.1" customHeight="true" spans="1:41">
      <c r="A41" s="81" t="s">
        <v>36</v>
      </c>
      <c r="B41" s="81" t="s">
        <v>36</v>
      </c>
      <c r="C41" s="81" t="s">
        <v>36</v>
      </c>
      <c r="D41" s="81" t="s">
        <v>232</v>
      </c>
      <c r="E41" s="98">
        <f t="shared" si="15"/>
        <v>1198.16</v>
      </c>
      <c r="F41" s="98">
        <f t="shared" si="16"/>
        <v>966.69</v>
      </c>
      <c r="G41" s="98">
        <f t="shared" si="17"/>
        <v>966.69</v>
      </c>
      <c r="H41" s="98">
        <v>565.69</v>
      </c>
      <c r="I41" s="91">
        <v>401</v>
      </c>
      <c r="J41" s="98">
        <f t="shared" si="18"/>
        <v>0</v>
      </c>
      <c r="K41" s="98">
        <v>0</v>
      </c>
      <c r="L41" s="91">
        <v>0</v>
      </c>
      <c r="M41" s="98">
        <f t="shared" si="19"/>
        <v>0</v>
      </c>
      <c r="N41" s="98">
        <v>0</v>
      </c>
      <c r="O41" s="91">
        <v>0</v>
      </c>
      <c r="P41" s="92">
        <f t="shared" si="20"/>
        <v>0</v>
      </c>
      <c r="Q41" s="98">
        <f t="shared" si="21"/>
        <v>0</v>
      </c>
      <c r="R41" s="98">
        <v>0</v>
      </c>
      <c r="S41" s="91">
        <v>0</v>
      </c>
      <c r="T41" s="98">
        <f t="shared" si="22"/>
        <v>0</v>
      </c>
      <c r="U41" s="98">
        <v>0</v>
      </c>
      <c r="V41" s="98">
        <v>0</v>
      </c>
      <c r="W41" s="98">
        <f t="shared" si="23"/>
        <v>0</v>
      </c>
      <c r="X41" s="98">
        <v>0</v>
      </c>
      <c r="Y41" s="91">
        <v>0</v>
      </c>
      <c r="Z41" s="92">
        <f t="shared" si="24"/>
        <v>231.47</v>
      </c>
      <c r="AA41" s="98">
        <f t="shared" si="25"/>
        <v>231.47</v>
      </c>
      <c r="AB41" s="98">
        <v>0</v>
      </c>
      <c r="AC41" s="91">
        <v>231.47</v>
      </c>
      <c r="AD41" s="98">
        <f t="shared" si="26"/>
        <v>0</v>
      </c>
      <c r="AE41" s="98">
        <v>0</v>
      </c>
      <c r="AF41" s="91">
        <v>0</v>
      </c>
      <c r="AG41" s="98">
        <f t="shared" si="27"/>
        <v>0</v>
      </c>
      <c r="AH41" s="98">
        <v>0</v>
      </c>
      <c r="AI41" s="91">
        <v>0</v>
      </c>
      <c r="AJ41" s="98">
        <f t="shared" si="28"/>
        <v>0</v>
      </c>
      <c r="AK41" s="98">
        <v>0</v>
      </c>
      <c r="AL41" s="91">
        <v>0</v>
      </c>
      <c r="AM41" s="98">
        <f t="shared" si="29"/>
        <v>0</v>
      </c>
      <c r="AN41" s="98">
        <v>0</v>
      </c>
      <c r="AO41" s="91">
        <v>0</v>
      </c>
    </row>
    <row r="42" ht="20.1" customHeight="true" spans="1:41">
      <c r="A42" s="81" t="s">
        <v>233</v>
      </c>
      <c r="B42" s="81" t="s">
        <v>93</v>
      </c>
      <c r="C42" s="81" t="s">
        <v>113</v>
      </c>
      <c r="D42" s="81" t="s">
        <v>234</v>
      </c>
      <c r="E42" s="98">
        <f t="shared" si="15"/>
        <v>369.53</v>
      </c>
      <c r="F42" s="98">
        <f t="shared" si="16"/>
        <v>369.53</v>
      </c>
      <c r="G42" s="98">
        <f t="shared" si="17"/>
        <v>369.53</v>
      </c>
      <c r="H42" s="98">
        <v>364.53</v>
      </c>
      <c r="I42" s="91">
        <v>5</v>
      </c>
      <c r="J42" s="98">
        <f t="shared" si="18"/>
        <v>0</v>
      </c>
      <c r="K42" s="98">
        <v>0</v>
      </c>
      <c r="L42" s="91">
        <v>0</v>
      </c>
      <c r="M42" s="98">
        <f t="shared" si="19"/>
        <v>0</v>
      </c>
      <c r="N42" s="98">
        <v>0</v>
      </c>
      <c r="O42" s="91">
        <v>0</v>
      </c>
      <c r="P42" s="92">
        <f t="shared" si="20"/>
        <v>0</v>
      </c>
      <c r="Q42" s="98">
        <f t="shared" si="21"/>
        <v>0</v>
      </c>
      <c r="R42" s="98">
        <v>0</v>
      </c>
      <c r="S42" s="91">
        <v>0</v>
      </c>
      <c r="T42" s="98">
        <f t="shared" si="22"/>
        <v>0</v>
      </c>
      <c r="U42" s="98">
        <v>0</v>
      </c>
      <c r="V42" s="98">
        <v>0</v>
      </c>
      <c r="W42" s="98">
        <f t="shared" si="23"/>
        <v>0</v>
      </c>
      <c r="X42" s="98">
        <v>0</v>
      </c>
      <c r="Y42" s="91">
        <v>0</v>
      </c>
      <c r="Z42" s="92">
        <f t="shared" si="24"/>
        <v>0</v>
      </c>
      <c r="AA42" s="98">
        <f t="shared" si="25"/>
        <v>0</v>
      </c>
      <c r="AB42" s="98">
        <v>0</v>
      </c>
      <c r="AC42" s="91">
        <v>0</v>
      </c>
      <c r="AD42" s="98">
        <f t="shared" si="26"/>
        <v>0</v>
      </c>
      <c r="AE42" s="98">
        <v>0</v>
      </c>
      <c r="AF42" s="91">
        <v>0</v>
      </c>
      <c r="AG42" s="98">
        <f t="shared" si="27"/>
        <v>0</v>
      </c>
      <c r="AH42" s="98">
        <v>0</v>
      </c>
      <c r="AI42" s="91">
        <v>0</v>
      </c>
      <c r="AJ42" s="98">
        <f t="shared" si="28"/>
        <v>0</v>
      </c>
      <c r="AK42" s="98">
        <v>0</v>
      </c>
      <c r="AL42" s="91">
        <v>0</v>
      </c>
      <c r="AM42" s="98">
        <f t="shared" si="29"/>
        <v>0</v>
      </c>
      <c r="AN42" s="98">
        <v>0</v>
      </c>
      <c r="AO42" s="91">
        <v>0</v>
      </c>
    </row>
    <row r="43" ht="20.1" customHeight="true" spans="1:41">
      <c r="A43" s="81" t="s">
        <v>233</v>
      </c>
      <c r="B43" s="81" t="s">
        <v>95</v>
      </c>
      <c r="C43" s="81" t="s">
        <v>113</v>
      </c>
      <c r="D43" s="81" t="s">
        <v>235</v>
      </c>
      <c r="E43" s="98">
        <f t="shared" si="15"/>
        <v>30</v>
      </c>
      <c r="F43" s="98">
        <f t="shared" si="16"/>
        <v>30</v>
      </c>
      <c r="G43" s="98">
        <f t="shared" si="17"/>
        <v>30</v>
      </c>
      <c r="H43" s="98">
        <v>30</v>
      </c>
      <c r="I43" s="91">
        <v>0</v>
      </c>
      <c r="J43" s="98">
        <f t="shared" si="18"/>
        <v>0</v>
      </c>
      <c r="K43" s="98">
        <v>0</v>
      </c>
      <c r="L43" s="91">
        <v>0</v>
      </c>
      <c r="M43" s="98">
        <f t="shared" si="19"/>
        <v>0</v>
      </c>
      <c r="N43" s="98">
        <v>0</v>
      </c>
      <c r="O43" s="91">
        <v>0</v>
      </c>
      <c r="P43" s="92">
        <f t="shared" si="20"/>
        <v>0</v>
      </c>
      <c r="Q43" s="98">
        <f t="shared" si="21"/>
        <v>0</v>
      </c>
      <c r="R43" s="98">
        <v>0</v>
      </c>
      <c r="S43" s="91">
        <v>0</v>
      </c>
      <c r="T43" s="98">
        <f t="shared" si="22"/>
        <v>0</v>
      </c>
      <c r="U43" s="98">
        <v>0</v>
      </c>
      <c r="V43" s="98">
        <v>0</v>
      </c>
      <c r="W43" s="98">
        <f t="shared" si="23"/>
        <v>0</v>
      </c>
      <c r="X43" s="98">
        <v>0</v>
      </c>
      <c r="Y43" s="91">
        <v>0</v>
      </c>
      <c r="Z43" s="92">
        <f t="shared" si="24"/>
        <v>0</v>
      </c>
      <c r="AA43" s="98">
        <f t="shared" si="25"/>
        <v>0</v>
      </c>
      <c r="AB43" s="98">
        <v>0</v>
      </c>
      <c r="AC43" s="91">
        <v>0</v>
      </c>
      <c r="AD43" s="98">
        <f t="shared" si="26"/>
        <v>0</v>
      </c>
      <c r="AE43" s="98">
        <v>0</v>
      </c>
      <c r="AF43" s="91">
        <v>0</v>
      </c>
      <c r="AG43" s="98">
        <f t="shared" si="27"/>
        <v>0</v>
      </c>
      <c r="AH43" s="98">
        <v>0</v>
      </c>
      <c r="AI43" s="91">
        <v>0</v>
      </c>
      <c r="AJ43" s="98">
        <f t="shared" si="28"/>
        <v>0</v>
      </c>
      <c r="AK43" s="98">
        <v>0</v>
      </c>
      <c r="AL43" s="91">
        <v>0</v>
      </c>
      <c r="AM43" s="98">
        <f t="shared" si="29"/>
        <v>0</v>
      </c>
      <c r="AN43" s="98">
        <v>0</v>
      </c>
      <c r="AO43" s="91">
        <v>0</v>
      </c>
    </row>
    <row r="44" ht="20.1" customHeight="true" spans="1:41">
      <c r="A44" s="81" t="s">
        <v>233</v>
      </c>
      <c r="B44" s="81" t="s">
        <v>82</v>
      </c>
      <c r="C44" s="81" t="s">
        <v>113</v>
      </c>
      <c r="D44" s="81" t="s">
        <v>236</v>
      </c>
      <c r="E44" s="98">
        <f t="shared" si="15"/>
        <v>68.09</v>
      </c>
      <c r="F44" s="98">
        <f t="shared" si="16"/>
        <v>68.09</v>
      </c>
      <c r="G44" s="98">
        <f t="shared" si="17"/>
        <v>68.09</v>
      </c>
      <c r="H44" s="98">
        <v>68.09</v>
      </c>
      <c r="I44" s="91">
        <v>0</v>
      </c>
      <c r="J44" s="98">
        <f t="shared" si="18"/>
        <v>0</v>
      </c>
      <c r="K44" s="98">
        <v>0</v>
      </c>
      <c r="L44" s="91">
        <v>0</v>
      </c>
      <c r="M44" s="98">
        <f t="shared" si="19"/>
        <v>0</v>
      </c>
      <c r="N44" s="98">
        <v>0</v>
      </c>
      <c r="O44" s="91">
        <v>0</v>
      </c>
      <c r="P44" s="92">
        <f t="shared" si="20"/>
        <v>0</v>
      </c>
      <c r="Q44" s="98">
        <f t="shared" si="21"/>
        <v>0</v>
      </c>
      <c r="R44" s="98">
        <v>0</v>
      </c>
      <c r="S44" s="91">
        <v>0</v>
      </c>
      <c r="T44" s="98">
        <f t="shared" si="22"/>
        <v>0</v>
      </c>
      <c r="U44" s="98">
        <v>0</v>
      </c>
      <c r="V44" s="98">
        <v>0</v>
      </c>
      <c r="W44" s="98">
        <f t="shared" si="23"/>
        <v>0</v>
      </c>
      <c r="X44" s="98">
        <v>0</v>
      </c>
      <c r="Y44" s="91">
        <v>0</v>
      </c>
      <c r="Z44" s="92">
        <f t="shared" si="24"/>
        <v>0</v>
      </c>
      <c r="AA44" s="98">
        <f t="shared" si="25"/>
        <v>0</v>
      </c>
      <c r="AB44" s="98">
        <v>0</v>
      </c>
      <c r="AC44" s="91">
        <v>0</v>
      </c>
      <c r="AD44" s="98">
        <f t="shared" si="26"/>
        <v>0</v>
      </c>
      <c r="AE44" s="98">
        <v>0</v>
      </c>
      <c r="AF44" s="91">
        <v>0</v>
      </c>
      <c r="AG44" s="98">
        <f t="shared" si="27"/>
        <v>0</v>
      </c>
      <c r="AH44" s="98">
        <v>0</v>
      </c>
      <c r="AI44" s="91">
        <v>0</v>
      </c>
      <c r="AJ44" s="98">
        <f t="shared" si="28"/>
        <v>0</v>
      </c>
      <c r="AK44" s="98">
        <v>0</v>
      </c>
      <c r="AL44" s="91">
        <v>0</v>
      </c>
      <c r="AM44" s="98">
        <f t="shared" si="29"/>
        <v>0</v>
      </c>
      <c r="AN44" s="98">
        <v>0</v>
      </c>
      <c r="AO44" s="91">
        <v>0</v>
      </c>
    </row>
    <row r="45" ht="20.1" customHeight="true" spans="1:41">
      <c r="A45" s="81" t="s">
        <v>233</v>
      </c>
      <c r="B45" s="81" t="s">
        <v>100</v>
      </c>
      <c r="C45" s="81" t="s">
        <v>113</v>
      </c>
      <c r="D45" s="81" t="s">
        <v>237</v>
      </c>
      <c r="E45" s="98">
        <f t="shared" si="15"/>
        <v>267</v>
      </c>
      <c r="F45" s="98">
        <f t="shared" si="16"/>
        <v>267</v>
      </c>
      <c r="G45" s="98">
        <f t="shared" si="17"/>
        <v>267</v>
      </c>
      <c r="H45" s="98">
        <v>8</v>
      </c>
      <c r="I45" s="91">
        <v>259</v>
      </c>
      <c r="J45" s="98">
        <f t="shared" si="18"/>
        <v>0</v>
      </c>
      <c r="K45" s="98">
        <v>0</v>
      </c>
      <c r="L45" s="91">
        <v>0</v>
      </c>
      <c r="M45" s="98">
        <f t="shared" si="19"/>
        <v>0</v>
      </c>
      <c r="N45" s="98">
        <v>0</v>
      </c>
      <c r="O45" s="91">
        <v>0</v>
      </c>
      <c r="P45" s="92">
        <f t="shared" si="20"/>
        <v>0</v>
      </c>
      <c r="Q45" s="98">
        <f t="shared" si="21"/>
        <v>0</v>
      </c>
      <c r="R45" s="98">
        <v>0</v>
      </c>
      <c r="S45" s="91">
        <v>0</v>
      </c>
      <c r="T45" s="98">
        <f t="shared" si="22"/>
        <v>0</v>
      </c>
      <c r="U45" s="98">
        <v>0</v>
      </c>
      <c r="V45" s="98">
        <v>0</v>
      </c>
      <c r="W45" s="98">
        <f t="shared" si="23"/>
        <v>0</v>
      </c>
      <c r="X45" s="98">
        <v>0</v>
      </c>
      <c r="Y45" s="91">
        <v>0</v>
      </c>
      <c r="Z45" s="92">
        <f t="shared" si="24"/>
        <v>0</v>
      </c>
      <c r="AA45" s="98">
        <f t="shared" si="25"/>
        <v>0</v>
      </c>
      <c r="AB45" s="98">
        <v>0</v>
      </c>
      <c r="AC45" s="91">
        <v>0</v>
      </c>
      <c r="AD45" s="98">
        <f t="shared" si="26"/>
        <v>0</v>
      </c>
      <c r="AE45" s="98">
        <v>0</v>
      </c>
      <c r="AF45" s="91">
        <v>0</v>
      </c>
      <c r="AG45" s="98">
        <f t="shared" si="27"/>
        <v>0</v>
      </c>
      <c r="AH45" s="98">
        <v>0</v>
      </c>
      <c r="AI45" s="91">
        <v>0</v>
      </c>
      <c r="AJ45" s="98">
        <f t="shared" si="28"/>
        <v>0</v>
      </c>
      <c r="AK45" s="98">
        <v>0</v>
      </c>
      <c r="AL45" s="91">
        <v>0</v>
      </c>
      <c r="AM45" s="98">
        <f t="shared" si="29"/>
        <v>0</v>
      </c>
      <c r="AN45" s="98">
        <v>0</v>
      </c>
      <c r="AO45" s="91">
        <v>0</v>
      </c>
    </row>
    <row r="46" ht="20.1" customHeight="true" spans="1:41">
      <c r="A46" s="81" t="s">
        <v>233</v>
      </c>
      <c r="B46" s="81" t="s">
        <v>130</v>
      </c>
      <c r="C46" s="81" t="s">
        <v>113</v>
      </c>
      <c r="D46" s="81" t="s">
        <v>238</v>
      </c>
      <c r="E46" s="98">
        <f t="shared" si="15"/>
        <v>2.5</v>
      </c>
      <c r="F46" s="98">
        <f t="shared" si="16"/>
        <v>2.5</v>
      </c>
      <c r="G46" s="98">
        <f t="shared" si="17"/>
        <v>2.5</v>
      </c>
      <c r="H46" s="98">
        <v>2.5</v>
      </c>
      <c r="I46" s="91">
        <v>0</v>
      </c>
      <c r="J46" s="98">
        <f t="shared" si="18"/>
        <v>0</v>
      </c>
      <c r="K46" s="98">
        <v>0</v>
      </c>
      <c r="L46" s="91">
        <v>0</v>
      </c>
      <c r="M46" s="98">
        <f t="shared" si="19"/>
        <v>0</v>
      </c>
      <c r="N46" s="98">
        <v>0</v>
      </c>
      <c r="O46" s="91">
        <v>0</v>
      </c>
      <c r="P46" s="92">
        <f t="shared" si="20"/>
        <v>0</v>
      </c>
      <c r="Q46" s="98">
        <f t="shared" si="21"/>
        <v>0</v>
      </c>
      <c r="R46" s="98">
        <v>0</v>
      </c>
      <c r="S46" s="91">
        <v>0</v>
      </c>
      <c r="T46" s="98">
        <f t="shared" si="22"/>
        <v>0</v>
      </c>
      <c r="U46" s="98">
        <v>0</v>
      </c>
      <c r="V46" s="98">
        <v>0</v>
      </c>
      <c r="W46" s="98">
        <f t="shared" si="23"/>
        <v>0</v>
      </c>
      <c r="X46" s="98">
        <v>0</v>
      </c>
      <c r="Y46" s="91">
        <v>0</v>
      </c>
      <c r="Z46" s="92">
        <f t="shared" si="24"/>
        <v>0</v>
      </c>
      <c r="AA46" s="98">
        <f t="shared" si="25"/>
        <v>0</v>
      </c>
      <c r="AB46" s="98">
        <v>0</v>
      </c>
      <c r="AC46" s="91">
        <v>0</v>
      </c>
      <c r="AD46" s="98">
        <f t="shared" si="26"/>
        <v>0</v>
      </c>
      <c r="AE46" s="98">
        <v>0</v>
      </c>
      <c r="AF46" s="91">
        <v>0</v>
      </c>
      <c r="AG46" s="98">
        <f t="shared" si="27"/>
        <v>0</v>
      </c>
      <c r="AH46" s="98">
        <v>0</v>
      </c>
      <c r="AI46" s="91">
        <v>0</v>
      </c>
      <c r="AJ46" s="98">
        <f t="shared" si="28"/>
        <v>0</v>
      </c>
      <c r="AK46" s="98">
        <v>0</v>
      </c>
      <c r="AL46" s="91">
        <v>0</v>
      </c>
      <c r="AM46" s="98">
        <f t="shared" si="29"/>
        <v>0</v>
      </c>
      <c r="AN46" s="98">
        <v>0</v>
      </c>
      <c r="AO46" s="91">
        <v>0</v>
      </c>
    </row>
    <row r="47" ht="20.1" customHeight="true" spans="1:41">
      <c r="A47" s="81" t="s">
        <v>233</v>
      </c>
      <c r="B47" s="81" t="s">
        <v>90</v>
      </c>
      <c r="C47" s="81" t="s">
        <v>113</v>
      </c>
      <c r="D47" s="81" t="s">
        <v>240</v>
      </c>
      <c r="E47" s="98">
        <f t="shared" si="15"/>
        <v>5.79</v>
      </c>
      <c r="F47" s="98">
        <f t="shared" si="16"/>
        <v>5.79</v>
      </c>
      <c r="G47" s="98">
        <f t="shared" si="17"/>
        <v>5.79</v>
      </c>
      <c r="H47" s="98">
        <v>5.79</v>
      </c>
      <c r="I47" s="91">
        <v>0</v>
      </c>
      <c r="J47" s="98">
        <f t="shared" si="18"/>
        <v>0</v>
      </c>
      <c r="K47" s="98">
        <v>0</v>
      </c>
      <c r="L47" s="91">
        <v>0</v>
      </c>
      <c r="M47" s="98">
        <f t="shared" si="19"/>
        <v>0</v>
      </c>
      <c r="N47" s="98">
        <v>0</v>
      </c>
      <c r="O47" s="91">
        <v>0</v>
      </c>
      <c r="P47" s="92">
        <f t="shared" si="20"/>
        <v>0</v>
      </c>
      <c r="Q47" s="98">
        <f t="shared" si="21"/>
        <v>0</v>
      </c>
      <c r="R47" s="98">
        <v>0</v>
      </c>
      <c r="S47" s="91">
        <v>0</v>
      </c>
      <c r="T47" s="98">
        <f t="shared" si="22"/>
        <v>0</v>
      </c>
      <c r="U47" s="98">
        <v>0</v>
      </c>
      <c r="V47" s="98">
        <v>0</v>
      </c>
      <c r="W47" s="98">
        <f t="shared" si="23"/>
        <v>0</v>
      </c>
      <c r="X47" s="98">
        <v>0</v>
      </c>
      <c r="Y47" s="91">
        <v>0</v>
      </c>
      <c r="Z47" s="92">
        <f t="shared" si="24"/>
        <v>0</v>
      </c>
      <c r="AA47" s="98">
        <f t="shared" si="25"/>
        <v>0</v>
      </c>
      <c r="AB47" s="98">
        <v>0</v>
      </c>
      <c r="AC47" s="91">
        <v>0</v>
      </c>
      <c r="AD47" s="98">
        <f t="shared" si="26"/>
        <v>0</v>
      </c>
      <c r="AE47" s="98">
        <v>0</v>
      </c>
      <c r="AF47" s="91">
        <v>0</v>
      </c>
      <c r="AG47" s="98">
        <f t="shared" si="27"/>
        <v>0</v>
      </c>
      <c r="AH47" s="98">
        <v>0</v>
      </c>
      <c r="AI47" s="91">
        <v>0</v>
      </c>
      <c r="AJ47" s="98">
        <f t="shared" si="28"/>
        <v>0</v>
      </c>
      <c r="AK47" s="98">
        <v>0</v>
      </c>
      <c r="AL47" s="91">
        <v>0</v>
      </c>
      <c r="AM47" s="98">
        <f t="shared" si="29"/>
        <v>0</v>
      </c>
      <c r="AN47" s="98">
        <v>0</v>
      </c>
      <c r="AO47" s="91">
        <v>0</v>
      </c>
    </row>
    <row r="48" ht="20.1" customHeight="true" spans="1:41">
      <c r="A48" s="81" t="s">
        <v>233</v>
      </c>
      <c r="B48" s="81" t="s">
        <v>114</v>
      </c>
      <c r="C48" s="81" t="s">
        <v>113</v>
      </c>
      <c r="D48" s="81" t="s">
        <v>241</v>
      </c>
      <c r="E48" s="98">
        <f t="shared" si="15"/>
        <v>332.58</v>
      </c>
      <c r="F48" s="98">
        <f t="shared" si="16"/>
        <v>101.11</v>
      </c>
      <c r="G48" s="98">
        <f t="shared" si="17"/>
        <v>101.11</v>
      </c>
      <c r="H48" s="98">
        <v>21</v>
      </c>
      <c r="I48" s="91">
        <v>80.11</v>
      </c>
      <c r="J48" s="98">
        <f t="shared" si="18"/>
        <v>0</v>
      </c>
      <c r="K48" s="98">
        <v>0</v>
      </c>
      <c r="L48" s="91">
        <v>0</v>
      </c>
      <c r="M48" s="98">
        <f t="shared" si="19"/>
        <v>0</v>
      </c>
      <c r="N48" s="98">
        <v>0</v>
      </c>
      <c r="O48" s="91">
        <v>0</v>
      </c>
      <c r="P48" s="92">
        <f t="shared" si="20"/>
        <v>0</v>
      </c>
      <c r="Q48" s="98">
        <f t="shared" si="21"/>
        <v>0</v>
      </c>
      <c r="R48" s="98">
        <v>0</v>
      </c>
      <c r="S48" s="91">
        <v>0</v>
      </c>
      <c r="T48" s="98">
        <f t="shared" si="22"/>
        <v>0</v>
      </c>
      <c r="U48" s="98">
        <v>0</v>
      </c>
      <c r="V48" s="98">
        <v>0</v>
      </c>
      <c r="W48" s="98">
        <f t="shared" si="23"/>
        <v>0</v>
      </c>
      <c r="X48" s="98">
        <v>0</v>
      </c>
      <c r="Y48" s="91">
        <v>0</v>
      </c>
      <c r="Z48" s="92">
        <f t="shared" si="24"/>
        <v>231.47</v>
      </c>
      <c r="AA48" s="98">
        <f t="shared" si="25"/>
        <v>231.47</v>
      </c>
      <c r="AB48" s="98">
        <v>0</v>
      </c>
      <c r="AC48" s="91">
        <v>231.47</v>
      </c>
      <c r="AD48" s="98">
        <f t="shared" si="26"/>
        <v>0</v>
      </c>
      <c r="AE48" s="98">
        <v>0</v>
      </c>
      <c r="AF48" s="91">
        <v>0</v>
      </c>
      <c r="AG48" s="98">
        <f t="shared" si="27"/>
        <v>0</v>
      </c>
      <c r="AH48" s="98">
        <v>0</v>
      </c>
      <c r="AI48" s="91">
        <v>0</v>
      </c>
      <c r="AJ48" s="98">
        <f t="shared" si="28"/>
        <v>0</v>
      </c>
      <c r="AK48" s="98">
        <v>0</v>
      </c>
      <c r="AL48" s="91">
        <v>0</v>
      </c>
      <c r="AM48" s="98">
        <f t="shared" si="29"/>
        <v>0</v>
      </c>
      <c r="AN48" s="98">
        <v>0</v>
      </c>
      <c r="AO48" s="91">
        <v>0</v>
      </c>
    </row>
    <row r="49" ht="20.1" customHeight="true" spans="1:41">
      <c r="A49" s="81" t="s">
        <v>233</v>
      </c>
      <c r="B49" s="81" t="s">
        <v>83</v>
      </c>
      <c r="C49" s="81" t="s">
        <v>113</v>
      </c>
      <c r="D49" s="81" t="s">
        <v>242</v>
      </c>
      <c r="E49" s="98">
        <f t="shared" si="15"/>
        <v>122.67</v>
      </c>
      <c r="F49" s="98">
        <f t="shared" si="16"/>
        <v>122.67</v>
      </c>
      <c r="G49" s="98">
        <f t="shared" si="17"/>
        <v>122.67</v>
      </c>
      <c r="H49" s="98">
        <v>65.78</v>
      </c>
      <c r="I49" s="91">
        <v>56.89</v>
      </c>
      <c r="J49" s="98">
        <f t="shared" si="18"/>
        <v>0</v>
      </c>
      <c r="K49" s="98">
        <v>0</v>
      </c>
      <c r="L49" s="91">
        <v>0</v>
      </c>
      <c r="M49" s="98">
        <f t="shared" si="19"/>
        <v>0</v>
      </c>
      <c r="N49" s="98">
        <v>0</v>
      </c>
      <c r="O49" s="91">
        <v>0</v>
      </c>
      <c r="P49" s="92">
        <f t="shared" si="20"/>
        <v>0</v>
      </c>
      <c r="Q49" s="98">
        <f t="shared" si="21"/>
        <v>0</v>
      </c>
      <c r="R49" s="98">
        <v>0</v>
      </c>
      <c r="S49" s="91">
        <v>0</v>
      </c>
      <c r="T49" s="98">
        <f t="shared" si="22"/>
        <v>0</v>
      </c>
      <c r="U49" s="98">
        <v>0</v>
      </c>
      <c r="V49" s="98">
        <v>0</v>
      </c>
      <c r="W49" s="98">
        <f t="shared" si="23"/>
        <v>0</v>
      </c>
      <c r="X49" s="98">
        <v>0</v>
      </c>
      <c r="Y49" s="91">
        <v>0</v>
      </c>
      <c r="Z49" s="92">
        <f t="shared" si="24"/>
        <v>0</v>
      </c>
      <c r="AA49" s="98">
        <f t="shared" si="25"/>
        <v>0</v>
      </c>
      <c r="AB49" s="98">
        <v>0</v>
      </c>
      <c r="AC49" s="91">
        <v>0</v>
      </c>
      <c r="AD49" s="98">
        <f t="shared" si="26"/>
        <v>0</v>
      </c>
      <c r="AE49" s="98">
        <v>0</v>
      </c>
      <c r="AF49" s="91">
        <v>0</v>
      </c>
      <c r="AG49" s="98">
        <f t="shared" si="27"/>
        <v>0</v>
      </c>
      <c r="AH49" s="98">
        <v>0</v>
      </c>
      <c r="AI49" s="91">
        <v>0</v>
      </c>
      <c r="AJ49" s="98">
        <f t="shared" si="28"/>
        <v>0</v>
      </c>
      <c r="AK49" s="98">
        <v>0</v>
      </c>
      <c r="AL49" s="91">
        <v>0</v>
      </c>
      <c r="AM49" s="98">
        <f t="shared" si="29"/>
        <v>0</v>
      </c>
      <c r="AN49" s="98">
        <v>0</v>
      </c>
      <c r="AO49" s="91">
        <v>0</v>
      </c>
    </row>
    <row r="50" ht="20.1" customHeight="true" spans="1:41">
      <c r="A50" s="81" t="s">
        <v>36</v>
      </c>
      <c r="B50" s="81" t="s">
        <v>36</v>
      </c>
      <c r="C50" s="81" t="s">
        <v>36</v>
      </c>
      <c r="D50" s="81" t="s">
        <v>243</v>
      </c>
      <c r="E50" s="98">
        <f t="shared" si="15"/>
        <v>200</v>
      </c>
      <c r="F50" s="98">
        <f t="shared" si="16"/>
        <v>0</v>
      </c>
      <c r="G50" s="98">
        <f t="shared" si="17"/>
        <v>0</v>
      </c>
      <c r="H50" s="98">
        <v>0</v>
      </c>
      <c r="I50" s="91">
        <v>0</v>
      </c>
      <c r="J50" s="98">
        <f t="shared" si="18"/>
        <v>0</v>
      </c>
      <c r="K50" s="98">
        <v>0</v>
      </c>
      <c r="L50" s="91">
        <v>0</v>
      </c>
      <c r="M50" s="98">
        <f t="shared" si="19"/>
        <v>0</v>
      </c>
      <c r="N50" s="98">
        <v>0</v>
      </c>
      <c r="O50" s="91">
        <v>0</v>
      </c>
      <c r="P50" s="92">
        <f t="shared" si="20"/>
        <v>0</v>
      </c>
      <c r="Q50" s="98">
        <f t="shared" si="21"/>
        <v>0</v>
      </c>
      <c r="R50" s="98">
        <v>0</v>
      </c>
      <c r="S50" s="91">
        <v>0</v>
      </c>
      <c r="T50" s="98">
        <f t="shared" si="22"/>
        <v>0</v>
      </c>
      <c r="U50" s="98">
        <v>0</v>
      </c>
      <c r="V50" s="98">
        <v>0</v>
      </c>
      <c r="W50" s="98">
        <f t="shared" si="23"/>
        <v>0</v>
      </c>
      <c r="X50" s="98">
        <v>0</v>
      </c>
      <c r="Y50" s="91">
        <v>0</v>
      </c>
      <c r="Z50" s="92">
        <f t="shared" si="24"/>
        <v>200</v>
      </c>
      <c r="AA50" s="98">
        <f t="shared" si="25"/>
        <v>200</v>
      </c>
      <c r="AB50" s="98">
        <v>0</v>
      </c>
      <c r="AC50" s="91">
        <v>200</v>
      </c>
      <c r="AD50" s="98">
        <f t="shared" si="26"/>
        <v>0</v>
      </c>
      <c r="AE50" s="98">
        <v>0</v>
      </c>
      <c r="AF50" s="91">
        <v>0</v>
      </c>
      <c r="AG50" s="98">
        <f t="shared" si="27"/>
        <v>0</v>
      </c>
      <c r="AH50" s="98">
        <v>0</v>
      </c>
      <c r="AI50" s="91">
        <v>0</v>
      </c>
      <c r="AJ50" s="98">
        <f t="shared" si="28"/>
        <v>0</v>
      </c>
      <c r="AK50" s="98">
        <v>0</v>
      </c>
      <c r="AL50" s="91">
        <v>0</v>
      </c>
      <c r="AM50" s="98">
        <f t="shared" si="29"/>
        <v>0</v>
      </c>
      <c r="AN50" s="98">
        <v>0</v>
      </c>
      <c r="AO50" s="91">
        <v>0</v>
      </c>
    </row>
    <row r="51" ht="20.1" customHeight="true" spans="1:41">
      <c r="A51" s="81" t="s">
        <v>244</v>
      </c>
      <c r="B51" s="81" t="s">
        <v>130</v>
      </c>
      <c r="C51" s="81" t="s">
        <v>113</v>
      </c>
      <c r="D51" s="81" t="s">
        <v>246</v>
      </c>
      <c r="E51" s="98">
        <f t="shared" si="15"/>
        <v>200</v>
      </c>
      <c r="F51" s="98">
        <f t="shared" si="16"/>
        <v>0</v>
      </c>
      <c r="G51" s="98">
        <f t="shared" si="17"/>
        <v>0</v>
      </c>
      <c r="H51" s="98">
        <v>0</v>
      </c>
      <c r="I51" s="91">
        <v>0</v>
      </c>
      <c r="J51" s="98">
        <f t="shared" si="18"/>
        <v>0</v>
      </c>
      <c r="K51" s="98">
        <v>0</v>
      </c>
      <c r="L51" s="91">
        <v>0</v>
      </c>
      <c r="M51" s="98">
        <f t="shared" si="19"/>
        <v>0</v>
      </c>
      <c r="N51" s="98">
        <v>0</v>
      </c>
      <c r="O51" s="91">
        <v>0</v>
      </c>
      <c r="P51" s="92">
        <f t="shared" si="20"/>
        <v>0</v>
      </c>
      <c r="Q51" s="98">
        <f t="shared" si="21"/>
        <v>0</v>
      </c>
      <c r="R51" s="98">
        <v>0</v>
      </c>
      <c r="S51" s="91">
        <v>0</v>
      </c>
      <c r="T51" s="98">
        <f t="shared" si="22"/>
        <v>0</v>
      </c>
      <c r="U51" s="98">
        <v>0</v>
      </c>
      <c r="V51" s="98">
        <v>0</v>
      </c>
      <c r="W51" s="98">
        <f t="shared" si="23"/>
        <v>0</v>
      </c>
      <c r="X51" s="98">
        <v>0</v>
      </c>
      <c r="Y51" s="91">
        <v>0</v>
      </c>
      <c r="Z51" s="92">
        <f t="shared" si="24"/>
        <v>200</v>
      </c>
      <c r="AA51" s="98">
        <f t="shared" si="25"/>
        <v>200</v>
      </c>
      <c r="AB51" s="98">
        <v>0</v>
      </c>
      <c r="AC51" s="91">
        <v>200</v>
      </c>
      <c r="AD51" s="98">
        <f t="shared" si="26"/>
        <v>0</v>
      </c>
      <c r="AE51" s="98">
        <v>0</v>
      </c>
      <c r="AF51" s="91">
        <v>0</v>
      </c>
      <c r="AG51" s="98">
        <f t="shared" si="27"/>
        <v>0</v>
      </c>
      <c r="AH51" s="98">
        <v>0</v>
      </c>
      <c r="AI51" s="91">
        <v>0</v>
      </c>
      <c r="AJ51" s="98">
        <f t="shared" si="28"/>
        <v>0</v>
      </c>
      <c r="AK51" s="98">
        <v>0</v>
      </c>
      <c r="AL51" s="91">
        <v>0</v>
      </c>
      <c r="AM51" s="98">
        <f t="shared" si="29"/>
        <v>0</v>
      </c>
      <c r="AN51" s="98">
        <v>0</v>
      </c>
      <c r="AO51" s="91">
        <v>0</v>
      </c>
    </row>
    <row r="52" ht="20.1" customHeight="true" spans="1:41">
      <c r="A52" s="81" t="s">
        <v>36</v>
      </c>
      <c r="B52" s="81" t="s">
        <v>36</v>
      </c>
      <c r="C52" s="81" t="s">
        <v>36</v>
      </c>
      <c r="D52" s="81" t="s">
        <v>250</v>
      </c>
      <c r="E52" s="98">
        <f t="shared" si="15"/>
        <v>0.22</v>
      </c>
      <c r="F52" s="98">
        <f t="shared" si="16"/>
        <v>0.22</v>
      </c>
      <c r="G52" s="98">
        <f t="shared" si="17"/>
        <v>0.22</v>
      </c>
      <c r="H52" s="98">
        <v>0.22</v>
      </c>
      <c r="I52" s="91">
        <v>0</v>
      </c>
      <c r="J52" s="98">
        <f t="shared" si="18"/>
        <v>0</v>
      </c>
      <c r="K52" s="98">
        <v>0</v>
      </c>
      <c r="L52" s="91">
        <v>0</v>
      </c>
      <c r="M52" s="98">
        <f t="shared" si="19"/>
        <v>0</v>
      </c>
      <c r="N52" s="98">
        <v>0</v>
      </c>
      <c r="O52" s="91">
        <v>0</v>
      </c>
      <c r="P52" s="92">
        <f t="shared" si="20"/>
        <v>0</v>
      </c>
      <c r="Q52" s="98">
        <f t="shared" si="21"/>
        <v>0</v>
      </c>
      <c r="R52" s="98">
        <v>0</v>
      </c>
      <c r="S52" s="91">
        <v>0</v>
      </c>
      <c r="T52" s="98">
        <f t="shared" si="22"/>
        <v>0</v>
      </c>
      <c r="U52" s="98">
        <v>0</v>
      </c>
      <c r="V52" s="98">
        <v>0</v>
      </c>
      <c r="W52" s="98">
        <f t="shared" si="23"/>
        <v>0</v>
      </c>
      <c r="X52" s="98">
        <v>0</v>
      </c>
      <c r="Y52" s="91">
        <v>0</v>
      </c>
      <c r="Z52" s="92">
        <f t="shared" si="24"/>
        <v>0</v>
      </c>
      <c r="AA52" s="98">
        <f t="shared" si="25"/>
        <v>0</v>
      </c>
      <c r="AB52" s="98">
        <v>0</v>
      </c>
      <c r="AC52" s="91">
        <v>0</v>
      </c>
      <c r="AD52" s="98">
        <f t="shared" si="26"/>
        <v>0</v>
      </c>
      <c r="AE52" s="98">
        <v>0</v>
      </c>
      <c r="AF52" s="91">
        <v>0</v>
      </c>
      <c r="AG52" s="98">
        <f t="shared" si="27"/>
        <v>0</v>
      </c>
      <c r="AH52" s="98">
        <v>0</v>
      </c>
      <c r="AI52" s="91">
        <v>0</v>
      </c>
      <c r="AJ52" s="98">
        <f t="shared" si="28"/>
        <v>0</v>
      </c>
      <c r="AK52" s="98">
        <v>0</v>
      </c>
      <c r="AL52" s="91">
        <v>0</v>
      </c>
      <c r="AM52" s="98">
        <f t="shared" si="29"/>
        <v>0</v>
      </c>
      <c r="AN52" s="98">
        <v>0</v>
      </c>
      <c r="AO52" s="91">
        <v>0</v>
      </c>
    </row>
    <row r="53" ht="20.1" customHeight="true" spans="1:41">
      <c r="A53" s="81" t="s">
        <v>251</v>
      </c>
      <c r="B53" s="81" t="s">
        <v>93</v>
      </c>
      <c r="C53" s="81" t="s">
        <v>113</v>
      </c>
      <c r="D53" s="81" t="s">
        <v>252</v>
      </c>
      <c r="E53" s="98">
        <f t="shared" si="15"/>
        <v>0.22</v>
      </c>
      <c r="F53" s="98">
        <f t="shared" si="16"/>
        <v>0.22</v>
      </c>
      <c r="G53" s="98">
        <f t="shared" si="17"/>
        <v>0.22</v>
      </c>
      <c r="H53" s="98">
        <v>0.22</v>
      </c>
      <c r="I53" s="91">
        <v>0</v>
      </c>
      <c r="J53" s="98">
        <f t="shared" si="18"/>
        <v>0</v>
      </c>
      <c r="K53" s="98">
        <v>0</v>
      </c>
      <c r="L53" s="91">
        <v>0</v>
      </c>
      <c r="M53" s="98">
        <f t="shared" si="19"/>
        <v>0</v>
      </c>
      <c r="N53" s="98">
        <v>0</v>
      </c>
      <c r="O53" s="91">
        <v>0</v>
      </c>
      <c r="P53" s="92">
        <f t="shared" si="20"/>
        <v>0</v>
      </c>
      <c r="Q53" s="98">
        <f t="shared" si="21"/>
        <v>0</v>
      </c>
      <c r="R53" s="98">
        <v>0</v>
      </c>
      <c r="S53" s="91">
        <v>0</v>
      </c>
      <c r="T53" s="98">
        <f t="shared" si="22"/>
        <v>0</v>
      </c>
      <c r="U53" s="98">
        <v>0</v>
      </c>
      <c r="V53" s="98">
        <v>0</v>
      </c>
      <c r="W53" s="98">
        <f t="shared" si="23"/>
        <v>0</v>
      </c>
      <c r="X53" s="98">
        <v>0</v>
      </c>
      <c r="Y53" s="91">
        <v>0</v>
      </c>
      <c r="Z53" s="92">
        <f t="shared" si="24"/>
        <v>0</v>
      </c>
      <c r="AA53" s="98">
        <f t="shared" si="25"/>
        <v>0</v>
      </c>
      <c r="AB53" s="98">
        <v>0</v>
      </c>
      <c r="AC53" s="91">
        <v>0</v>
      </c>
      <c r="AD53" s="98">
        <f t="shared" si="26"/>
        <v>0</v>
      </c>
      <c r="AE53" s="98">
        <v>0</v>
      </c>
      <c r="AF53" s="91">
        <v>0</v>
      </c>
      <c r="AG53" s="98">
        <f t="shared" si="27"/>
        <v>0</v>
      </c>
      <c r="AH53" s="98">
        <v>0</v>
      </c>
      <c r="AI53" s="91">
        <v>0</v>
      </c>
      <c r="AJ53" s="98">
        <f t="shared" si="28"/>
        <v>0</v>
      </c>
      <c r="AK53" s="98">
        <v>0</v>
      </c>
      <c r="AL53" s="91">
        <v>0</v>
      </c>
      <c r="AM53" s="98">
        <f t="shared" si="29"/>
        <v>0</v>
      </c>
      <c r="AN53" s="98">
        <v>0</v>
      </c>
      <c r="AO53" s="91">
        <v>0</v>
      </c>
    </row>
    <row r="54" ht="20.1" customHeight="true" spans="1:41">
      <c r="A54" s="81" t="s">
        <v>36</v>
      </c>
      <c r="B54" s="81" t="s">
        <v>36</v>
      </c>
      <c r="C54" s="81" t="s">
        <v>36</v>
      </c>
      <c r="D54" s="81" t="s">
        <v>117</v>
      </c>
      <c r="E54" s="98">
        <f t="shared" si="15"/>
        <v>1556.68</v>
      </c>
      <c r="F54" s="98">
        <f t="shared" si="16"/>
        <v>1556.68</v>
      </c>
      <c r="G54" s="98">
        <f t="shared" si="17"/>
        <v>1556.68</v>
      </c>
      <c r="H54" s="98">
        <v>1338.68</v>
      </c>
      <c r="I54" s="91">
        <v>218</v>
      </c>
      <c r="J54" s="98">
        <f t="shared" si="18"/>
        <v>0</v>
      </c>
      <c r="K54" s="98">
        <v>0</v>
      </c>
      <c r="L54" s="91">
        <v>0</v>
      </c>
      <c r="M54" s="98">
        <f t="shared" si="19"/>
        <v>0</v>
      </c>
      <c r="N54" s="98">
        <v>0</v>
      </c>
      <c r="O54" s="91">
        <v>0</v>
      </c>
      <c r="P54" s="92">
        <f t="shared" si="20"/>
        <v>0</v>
      </c>
      <c r="Q54" s="98">
        <f t="shared" si="21"/>
        <v>0</v>
      </c>
      <c r="R54" s="98">
        <v>0</v>
      </c>
      <c r="S54" s="91">
        <v>0</v>
      </c>
      <c r="T54" s="98">
        <f t="shared" si="22"/>
        <v>0</v>
      </c>
      <c r="U54" s="98">
        <v>0</v>
      </c>
      <c r="V54" s="98">
        <v>0</v>
      </c>
      <c r="W54" s="98">
        <f t="shared" si="23"/>
        <v>0</v>
      </c>
      <c r="X54" s="98">
        <v>0</v>
      </c>
      <c r="Y54" s="91">
        <v>0</v>
      </c>
      <c r="Z54" s="92">
        <f t="shared" si="24"/>
        <v>0</v>
      </c>
      <c r="AA54" s="98">
        <f t="shared" si="25"/>
        <v>0</v>
      </c>
      <c r="AB54" s="98">
        <v>0</v>
      </c>
      <c r="AC54" s="91">
        <v>0</v>
      </c>
      <c r="AD54" s="98">
        <f t="shared" si="26"/>
        <v>0</v>
      </c>
      <c r="AE54" s="98">
        <v>0</v>
      </c>
      <c r="AF54" s="91">
        <v>0</v>
      </c>
      <c r="AG54" s="98">
        <f t="shared" si="27"/>
        <v>0</v>
      </c>
      <c r="AH54" s="98">
        <v>0</v>
      </c>
      <c r="AI54" s="91">
        <v>0</v>
      </c>
      <c r="AJ54" s="98">
        <f t="shared" si="28"/>
        <v>0</v>
      </c>
      <c r="AK54" s="98">
        <v>0</v>
      </c>
      <c r="AL54" s="91">
        <v>0</v>
      </c>
      <c r="AM54" s="98">
        <f t="shared" si="29"/>
        <v>0</v>
      </c>
      <c r="AN54" s="98">
        <v>0</v>
      </c>
      <c r="AO54" s="91">
        <v>0</v>
      </c>
    </row>
    <row r="55" ht="20.1" customHeight="true" spans="1:41">
      <c r="A55" s="81" t="s">
        <v>36</v>
      </c>
      <c r="B55" s="81" t="s">
        <v>36</v>
      </c>
      <c r="C55" s="81" t="s">
        <v>36</v>
      </c>
      <c r="D55" s="81" t="s">
        <v>226</v>
      </c>
      <c r="E55" s="98">
        <f t="shared" si="15"/>
        <v>906.34</v>
      </c>
      <c r="F55" s="98">
        <f t="shared" si="16"/>
        <v>906.34</v>
      </c>
      <c r="G55" s="98">
        <f t="shared" si="17"/>
        <v>906.34</v>
      </c>
      <c r="H55" s="98">
        <v>906.34</v>
      </c>
      <c r="I55" s="91">
        <v>0</v>
      </c>
      <c r="J55" s="98">
        <f t="shared" si="18"/>
        <v>0</v>
      </c>
      <c r="K55" s="98">
        <v>0</v>
      </c>
      <c r="L55" s="91">
        <v>0</v>
      </c>
      <c r="M55" s="98">
        <f t="shared" si="19"/>
        <v>0</v>
      </c>
      <c r="N55" s="98">
        <v>0</v>
      </c>
      <c r="O55" s="91">
        <v>0</v>
      </c>
      <c r="P55" s="92">
        <f t="shared" si="20"/>
        <v>0</v>
      </c>
      <c r="Q55" s="98">
        <f t="shared" si="21"/>
        <v>0</v>
      </c>
      <c r="R55" s="98">
        <v>0</v>
      </c>
      <c r="S55" s="91">
        <v>0</v>
      </c>
      <c r="T55" s="98">
        <f t="shared" si="22"/>
        <v>0</v>
      </c>
      <c r="U55" s="98">
        <v>0</v>
      </c>
      <c r="V55" s="98">
        <v>0</v>
      </c>
      <c r="W55" s="98">
        <f t="shared" si="23"/>
        <v>0</v>
      </c>
      <c r="X55" s="98">
        <v>0</v>
      </c>
      <c r="Y55" s="91">
        <v>0</v>
      </c>
      <c r="Z55" s="92">
        <f t="shared" si="24"/>
        <v>0</v>
      </c>
      <c r="AA55" s="98">
        <f t="shared" si="25"/>
        <v>0</v>
      </c>
      <c r="AB55" s="98">
        <v>0</v>
      </c>
      <c r="AC55" s="91">
        <v>0</v>
      </c>
      <c r="AD55" s="98">
        <f t="shared" si="26"/>
        <v>0</v>
      </c>
      <c r="AE55" s="98">
        <v>0</v>
      </c>
      <c r="AF55" s="91">
        <v>0</v>
      </c>
      <c r="AG55" s="98">
        <f t="shared" si="27"/>
        <v>0</v>
      </c>
      <c r="AH55" s="98">
        <v>0</v>
      </c>
      <c r="AI55" s="91">
        <v>0</v>
      </c>
      <c r="AJ55" s="98">
        <f t="shared" si="28"/>
        <v>0</v>
      </c>
      <c r="AK55" s="98">
        <v>0</v>
      </c>
      <c r="AL55" s="91">
        <v>0</v>
      </c>
      <c r="AM55" s="98">
        <f t="shared" si="29"/>
        <v>0</v>
      </c>
      <c r="AN55" s="98">
        <v>0</v>
      </c>
      <c r="AO55" s="91">
        <v>0</v>
      </c>
    </row>
    <row r="56" ht="20.1" customHeight="true" spans="1:41">
      <c r="A56" s="81" t="s">
        <v>227</v>
      </c>
      <c r="B56" s="81" t="s">
        <v>93</v>
      </c>
      <c r="C56" s="81" t="s">
        <v>118</v>
      </c>
      <c r="D56" s="81" t="s">
        <v>228</v>
      </c>
      <c r="E56" s="98">
        <f t="shared" si="15"/>
        <v>627.31</v>
      </c>
      <c r="F56" s="98">
        <f t="shared" si="16"/>
        <v>627.31</v>
      </c>
      <c r="G56" s="98">
        <f t="shared" si="17"/>
        <v>627.31</v>
      </c>
      <c r="H56" s="98">
        <v>627.31</v>
      </c>
      <c r="I56" s="91">
        <v>0</v>
      </c>
      <c r="J56" s="98">
        <f t="shared" si="18"/>
        <v>0</v>
      </c>
      <c r="K56" s="98">
        <v>0</v>
      </c>
      <c r="L56" s="91">
        <v>0</v>
      </c>
      <c r="M56" s="98">
        <f t="shared" si="19"/>
        <v>0</v>
      </c>
      <c r="N56" s="98">
        <v>0</v>
      </c>
      <c r="O56" s="91">
        <v>0</v>
      </c>
      <c r="P56" s="92">
        <f t="shared" si="20"/>
        <v>0</v>
      </c>
      <c r="Q56" s="98">
        <f t="shared" si="21"/>
        <v>0</v>
      </c>
      <c r="R56" s="98">
        <v>0</v>
      </c>
      <c r="S56" s="91">
        <v>0</v>
      </c>
      <c r="T56" s="98">
        <f t="shared" si="22"/>
        <v>0</v>
      </c>
      <c r="U56" s="98">
        <v>0</v>
      </c>
      <c r="V56" s="98">
        <v>0</v>
      </c>
      <c r="W56" s="98">
        <f t="shared" si="23"/>
        <v>0</v>
      </c>
      <c r="X56" s="98">
        <v>0</v>
      </c>
      <c r="Y56" s="91">
        <v>0</v>
      </c>
      <c r="Z56" s="92">
        <f t="shared" si="24"/>
        <v>0</v>
      </c>
      <c r="AA56" s="98">
        <f t="shared" si="25"/>
        <v>0</v>
      </c>
      <c r="AB56" s="98">
        <v>0</v>
      </c>
      <c r="AC56" s="91">
        <v>0</v>
      </c>
      <c r="AD56" s="98">
        <f t="shared" si="26"/>
        <v>0</v>
      </c>
      <c r="AE56" s="98">
        <v>0</v>
      </c>
      <c r="AF56" s="91">
        <v>0</v>
      </c>
      <c r="AG56" s="98">
        <f t="shared" si="27"/>
        <v>0</v>
      </c>
      <c r="AH56" s="98">
        <v>0</v>
      </c>
      <c r="AI56" s="91">
        <v>0</v>
      </c>
      <c r="AJ56" s="98">
        <f t="shared" si="28"/>
        <v>0</v>
      </c>
      <c r="AK56" s="98">
        <v>0</v>
      </c>
      <c r="AL56" s="91">
        <v>0</v>
      </c>
      <c r="AM56" s="98">
        <f t="shared" si="29"/>
        <v>0</v>
      </c>
      <c r="AN56" s="98">
        <v>0</v>
      </c>
      <c r="AO56" s="91">
        <v>0</v>
      </c>
    </row>
    <row r="57" ht="20.1" customHeight="true" spans="1:41">
      <c r="A57" s="81" t="s">
        <v>227</v>
      </c>
      <c r="B57" s="81" t="s">
        <v>95</v>
      </c>
      <c r="C57" s="81" t="s">
        <v>118</v>
      </c>
      <c r="D57" s="81" t="s">
        <v>229</v>
      </c>
      <c r="E57" s="98">
        <f t="shared" si="15"/>
        <v>177.69</v>
      </c>
      <c r="F57" s="98">
        <f t="shared" si="16"/>
        <v>177.69</v>
      </c>
      <c r="G57" s="98">
        <f t="shared" si="17"/>
        <v>177.69</v>
      </c>
      <c r="H57" s="98">
        <v>177.69</v>
      </c>
      <c r="I57" s="91">
        <v>0</v>
      </c>
      <c r="J57" s="98">
        <f t="shared" si="18"/>
        <v>0</v>
      </c>
      <c r="K57" s="98">
        <v>0</v>
      </c>
      <c r="L57" s="91">
        <v>0</v>
      </c>
      <c r="M57" s="98">
        <f t="shared" si="19"/>
        <v>0</v>
      </c>
      <c r="N57" s="98">
        <v>0</v>
      </c>
      <c r="O57" s="91">
        <v>0</v>
      </c>
      <c r="P57" s="92">
        <f t="shared" si="20"/>
        <v>0</v>
      </c>
      <c r="Q57" s="98">
        <f t="shared" si="21"/>
        <v>0</v>
      </c>
      <c r="R57" s="98">
        <v>0</v>
      </c>
      <c r="S57" s="91">
        <v>0</v>
      </c>
      <c r="T57" s="98">
        <f t="shared" si="22"/>
        <v>0</v>
      </c>
      <c r="U57" s="98">
        <v>0</v>
      </c>
      <c r="V57" s="98">
        <v>0</v>
      </c>
      <c r="W57" s="98">
        <f t="shared" si="23"/>
        <v>0</v>
      </c>
      <c r="X57" s="98">
        <v>0</v>
      </c>
      <c r="Y57" s="91">
        <v>0</v>
      </c>
      <c r="Z57" s="92">
        <f t="shared" si="24"/>
        <v>0</v>
      </c>
      <c r="AA57" s="98">
        <f t="shared" si="25"/>
        <v>0</v>
      </c>
      <c r="AB57" s="98">
        <v>0</v>
      </c>
      <c r="AC57" s="91">
        <v>0</v>
      </c>
      <c r="AD57" s="98">
        <f t="shared" si="26"/>
        <v>0</v>
      </c>
      <c r="AE57" s="98">
        <v>0</v>
      </c>
      <c r="AF57" s="91">
        <v>0</v>
      </c>
      <c r="AG57" s="98">
        <f t="shared" si="27"/>
        <v>0</v>
      </c>
      <c r="AH57" s="98">
        <v>0</v>
      </c>
      <c r="AI57" s="91">
        <v>0</v>
      </c>
      <c r="AJ57" s="98">
        <f t="shared" si="28"/>
        <v>0</v>
      </c>
      <c r="AK57" s="98">
        <v>0</v>
      </c>
      <c r="AL57" s="91">
        <v>0</v>
      </c>
      <c r="AM57" s="98">
        <f t="shared" si="29"/>
        <v>0</v>
      </c>
      <c r="AN57" s="98">
        <v>0</v>
      </c>
      <c r="AO57" s="91">
        <v>0</v>
      </c>
    </row>
    <row r="58" ht="20.1" customHeight="true" spans="1:41">
      <c r="A58" s="81" t="s">
        <v>227</v>
      </c>
      <c r="B58" s="81" t="s">
        <v>82</v>
      </c>
      <c r="C58" s="81" t="s">
        <v>118</v>
      </c>
      <c r="D58" s="81" t="s">
        <v>230</v>
      </c>
      <c r="E58" s="98">
        <f t="shared" si="15"/>
        <v>93.53</v>
      </c>
      <c r="F58" s="98">
        <f t="shared" si="16"/>
        <v>93.53</v>
      </c>
      <c r="G58" s="98">
        <f t="shared" si="17"/>
        <v>93.53</v>
      </c>
      <c r="H58" s="98">
        <v>93.53</v>
      </c>
      <c r="I58" s="91">
        <v>0</v>
      </c>
      <c r="J58" s="98">
        <f t="shared" si="18"/>
        <v>0</v>
      </c>
      <c r="K58" s="98">
        <v>0</v>
      </c>
      <c r="L58" s="91">
        <v>0</v>
      </c>
      <c r="M58" s="98">
        <f t="shared" si="19"/>
        <v>0</v>
      </c>
      <c r="N58" s="98">
        <v>0</v>
      </c>
      <c r="O58" s="91">
        <v>0</v>
      </c>
      <c r="P58" s="92">
        <f t="shared" si="20"/>
        <v>0</v>
      </c>
      <c r="Q58" s="98">
        <f t="shared" si="21"/>
        <v>0</v>
      </c>
      <c r="R58" s="98">
        <v>0</v>
      </c>
      <c r="S58" s="91">
        <v>0</v>
      </c>
      <c r="T58" s="98">
        <f t="shared" si="22"/>
        <v>0</v>
      </c>
      <c r="U58" s="98">
        <v>0</v>
      </c>
      <c r="V58" s="98">
        <v>0</v>
      </c>
      <c r="W58" s="98">
        <f t="shared" si="23"/>
        <v>0</v>
      </c>
      <c r="X58" s="98">
        <v>0</v>
      </c>
      <c r="Y58" s="91">
        <v>0</v>
      </c>
      <c r="Z58" s="92">
        <f t="shared" si="24"/>
        <v>0</v>
      </c>
      <c r="AA58" s="98">
        <f t="shared" si="25"/>
        <v>0</v>
      </c>
      <c r="AB58" s="98">
        <v>0</v>
      </c>
      <c r="AC58" s="91">
        <v>0</v>
      </c>
      <c r="AD58" s="98">
        <f t="shared" si="26"/>
        <v>0</v>
      </c>
      <c r="AE58" s="98">
        <v>0</v>
      </c>
      <c r="AF58" s="91">
        <v>0</v>
      </c>
      <c r="AG58" s="98">
        <f t="shared" si="27"/>
        <v>0</v>
      </c>
      <c r="AH58" s="98">
        <v>0</v>
      </c>
      <c r="AI58" s="91">
        <v>0</v>
      </c>
      <c r="AJ58" s="98">
        <f t="shared" si="28"/>
        <v>0</v>
      </c>
      <c r="AK58" s="98">
        <v>0</v>
      </c>
      <c r="AL58" s="91">
        <v>0</v>
      </c>
      <c r="AM58" s="98">
        <f t="shared" si="29"/>
        <v>0</v>
      </c>
      <c r="AN58" s="98">
        <v>0</v>
      </c>
      <c r="AO58" s="91">
        <v>0</v>
      </c>
    </row>
    <row r="59" ht="20.1" customHeight="true" spans="1:41">
      <c r="A59" s="81" t="s">
        <v>227</v>
      </c>
      <c r="B59" s="81" t="s">
        <v>83</v>
      </c>
      <c r="C59" s="81" t="s">
        <v>118</v>
      </c>
      <c r="D59" s="81" t="s">
        <v>231</v>
      </c>
      <c r="E59" s="98">
        <f t="shared" si="15"/>
        <v>7.81</v>
      </c>
      <c r="F59" s="98">
        <f t="shared" si="16"/>
        <v>7.81</v>
      </c>
      <c r="G59" s="98">
        <f t="shared" si="17"/>
        <v>7.81</v>
      </c>
      <c r="H59" s="98">
        <v>7.81</v>
      </c>
      <c r="I59" s="91">
        <v>0</v>
      </c>
      <c r="J59" s="98">
        <f t="shared" si="18"/>
        <v>0</v>
      </c>
      <c r="K59" s="98">
        <v>0</v>
      </c>
      <c r="L59" s="91">
        <v>0</v>
      </c>
      <c r="M59" s="98">
        <f t="shared" si="19"/>
        <v>0</v>
      </c>
      <c r="N59" s="98">
        <v>0</v>
      </c>
      <c r="O59" s="91">
        <v>0</v>
      </c>
      <c r="P59" s="92">
        <f t="shared" si="20"/>
        <v>0</v>
      </c>
      <c r="Q59" s="98">
        <f t="shared" si="21"/>
        <v>0</v>
      </c>
      <c r="R59" s="98">
        <v>0</v>
      </c>
      <c r="S59" s="91">
        <v>0</v>
      </c>
      <c r="T59" s="98">
        <f t="shared" si="22"/>
        <v>0</v>
      </c>
      <c r="U59" s="98">
        <v>0</v>
      </c>
      <c r="V59" s="98">
        <v>0</v>
      </c>
      <c r="W59" s="98">
        <f t="shared" si="23"/>
        <v>0</v>
      </c>
      <c r="X59" s="98">
        <v>0</v>
      </c>
      <c r="Y59" s="91">
        <v>0</v>
      </c>
      <c r="Z59" s="92">
        <f t="shared" si="24"/>
        <v>0</v>
      </c>
      <c r="AA59" s="98">
        <f t="shared" si="25"/>
        <v>0</v>
      </c>
      <c r="AB59" s="98">
        <v>0</v>
      </c>
      <c r="AC59" s="91">
        <v>0</v>
      </c>
      <c r="AD59" s="98">
        <f t="shared" si="26"/>
        <v>0</v>
      </c>
      <c r="AE59" s="98">
        <v>0</v>
      </c>
      <c r="AF59" s="91">
        <v>0</v>
      </c>
      <c r="AG59" s="98">
        <f t="shared" si="27"/>
        <v>0</v>
      </c>
      <c r="AH59" s="98">
        <v>0</v>
      </c>
      <c r="AI59" s="91">
        <v>0</v>
      </c>
      <c r="AJ59" s="98">
        <f t="shared" si="28"/>
        <v>0</v>
      </c>
      <c r="AK59" s="98">
        <v>0</v>
      </c>
      <c r="AL59" s="91">
        <v>0</v>
      </c>
      <c r="AM59" s="98">
        <f t="shared" si="29"/>
        <v>0</v>
      </c>
      <c r="AN59" s="98">
        <v>0</v>
      </c>
      <c r="AO59" s="91">
        <v>0</v>
      </c>
    </row>
    <row r="60" ht="20.1" customHeight="true" spans="1:41">
      <c r="A60" s="81" t="s">
        <v>36</v>
      </c>
      <c r="B60" s="81" t="s">
        <v>36</v>
      </c>
      <c r="C60" s="81" t="s">
        <v>36</v>
      </c>
      <c r="D60" s="81" t="s">
        <v>232</v>
      </c>
      <c r="E60" s="98">
        <f t="shared" si="15"/>
        <v>623.85</v>
      </c>
      <c r="F60" s="98">
        <f t="shared" si="16"/>
        <v>623.85</v>
      </c>
      <c r="G60" s="98">
        <f t="shared" si="17"/>
        <v>623.85</v>
      </c>
      <c r="H60" s="98">
        <v>414.85</v>
      </c>
      <c r="I60" s="91">
        <v>209</v>
      </c>
      <c r="J60" s="98">
        <f t="shared" si="18"/>
        <v>0</v>
      </c>
      <c r="K60" s="98">
        <v>0</v>
      </c>
      <c r="L60" s="91">
        <v>0</v>
      </c>
      <c r="M60" s="98">
        <f t="shared" si="19"/>
        <v>0</v>
      </c>
      <c r="N60" s="98">
        <v>0</v>
      </c>
      <c r="O60" s="91">
        <v>0</v>
      </c>
      <c r="P60" s="92">
        <f t="shared" si="20"/>
        <v>0</v>
      </c>
      <c r="Q60" s="98">
        <f t="shared" si="21"/>
        <v>0</v>
      </c>
      <c r="R60" s="98">
        <v>0</v>
      </c>
      <c r="S60" s="91">
        <v>0</v>
      </c>
      <c r="T60" s="98">
        <f t="shared" si="22"/>
        <v>0</v>
      </c>
      <c r="U60" s="98">
        <v>0</v>
      </c>
      <c r="V60" s="98">
        <v>0</v>
      </c>
      <c r="W60" s="98">
        <f t="shared" si="23"/>
        <v>0</v>
      </c>
      <c r="X60" s="98">
        <v>0</v>
      </c>
      <c r="Y60" s="91">
        <v>0</v>
      </c>
      <c r="Z60" s="92">
        <f t="shared" si="24"/>
        <v>0</v>
      </c>
      <c r="AA60" s="98">
        <f t="shared" si="25"/>
        <v>0</v>
      </c>
      <c r="AB60" s="98">
        <v>0</v>
      </c>
      <c r="AC60" s="91">
        <v>0</v>
      </c>
      <c r="AD60" s="98">
        <f t="shared" si="26"/>
        <v>0</v>
      </c>
      <c r="AE60" s="98">
        <v>0</v>
      </c>
      <c r="AF60" s="91">
        <v>0</v>
      </c>
      <c r="AG60" s="98">
        <f t="shared" si="27"/>
        <v>0</v>
      </c>
      <c r="AH60" s="98">
        <v>0</v>
      </c>
      <c r="AI60" s="91">
        <v>0</v>
      </c>
      <c r="AJ60" s="98">
        <f t="shared" si="28"/>
        <v>0</v>
      </c>
      <c r="AK60" s="98">
        <v>0</v>
      </c>
      <c r="AL60" s="91">
        <v>0</v>
      </c>
      <c r="AM60" s="98">
        <f t="shared" si="29"/>
        <v>0</v>
      </c>
      <c r="AN60" s="98">
        <v>0</v>
      </c>
      <c r="AO60" s="91">
        <v>0</v>
      </c>
    </row>
    <row r="61" ht="20.1" customHeight="true" spans="1:41">
      <c r="A61" s="81" t="s">
        <v>233</v>
      </c>
      <c r="B61" s="81" t="s">
        <v>93</v>
      </c>
      <c r="C61" s="81" t="s">
        <v>118</v>
      </c>
      <c r="D61" s="81" t="s">
        <v>234</v>
      </c>
      <c r="E61" s="98">
        <f t="shared" si="15"/>
        <v>260.05</v>
      </c>
      <c r="F61" s="98">
        <f t="shared" si="16"/>
        <v>260.05</v>
      </c>
      <c r="G61" s="98">
        <f t="shared" si="17"/>
        <v>260.05</v>
      </c>
      <c r="H61" s="98">
        <v>230.05</v>
      </c>
      <c r="I61" s="91">
        <v>30</v>
      </c>
      <c r="J61" s="98">
        <f t="shared" si="18"/>
        <v>0</v>
      </c>
      <c r="K61" s="98">
        <v>0</v>
      </c>
      <c r="L61" s="91">
        <v>0</v>
      </c>
      <c r="M61" s="98">
        <f t="shared" si="19"/>
        <v>0</v>
      </c>
      <c r="N61" s="98">
        <v>0</v>
      </c>
      <c r="O61" s="91">
        <v>0</v>
      </c>
      <c r="P61" s="92">
        <f t="shared" si="20"/>
        <v>0</v>
      </c>
      <c r="Q61" s="98">
        <f t="shared" si="21"/>
        <v>0</v>
      </c>
      <c r="R61" s="98">
        <v>0</v>
      </c>
      <c r="S61" s="91">
        <v>0</v>
      </c>
      <c r="T61" s="98">
        <f t="shared" si="22"/>
        <v>0</v>
      </c>
      <c r="U61" s="98">
        <v>0</v>
      </c>
      <c r="V61" s="98">
        <v>0</v>
      </c>
      <c r="W61" s="98">
        <f t="shared" si="23"/>
        <v>0</v>
      </c>
      <c r="X61" s="98">
        <v>0</v>
      </c>
      <c r="Y61" s="91">
        <v>0</v>
      </c>
      <c r="Z61" s="92">
        <f t="shared" si="24"/>
        <v>0</v>
      </c>
      <c r="AA61" s="98">
        <f t="shared" si="25"/>
        <v>0</v>
      </c>
      <c r="AB61" s="98">
        <v>0</v>
      </c>
      <c r="AC61" s="91">
        <v>0</v>
      </c>
      <c r="AD61" s="98">
        <f t="shared" si="26"/>
        <v>0</v>
      </c>
      <c r="AE61" s="98">
        <v>0</v>
      </c>
      <c r="AF61" s="91">
        <v>0</v>
      </c>
      <c r="AG61" s="98">
        <f t="shared" si="27"/>
        <v>0</v>
      </c>
      <c r="AH61" s="98">
        <v>0</v>
      </c>
      <c r="AI61" s="91">
        <v>0</v>
      </c>
      <c r="AJ61" s="98">
        <f t="shared" si="28"/>
        <v>0</v>
      </c>
      <c r="AK61" s="98">
        <v>0</v>
      </c>
      <c r="AL61" s="91">
        <v>0</v>
      </c>
      <c r="AM61" s="98">
        <f t="shared" si="29"/>
        <v>0</v>
      </c>
      <c r="AN61" s="98">
        <v>0</v>
      </c>
      <c r="AO61" s="91">
        <v>0</v>
      </c>
    </row>
    <row r="62" ht="20.1" customHeight="true" spans="1:41">
      <c r="A62" s="81" t="s">
        <v>233</v>
      </c>
      <c r="B62" s="81" t="s">
        <v>95</v>
      </c>
      <c r="C62" s="81" t="s">
        <v>118</v>
      </c>
      <c r="D62" s="81" t="s">
        <v>235</v>
      </c>
      <c r="E62" s="98">
        <f t="shared" si="15"/>
        <v>25</v>
      </c>
      <c r="F62" s="98">
        <f t="shared" si="16"/>
        <v>25</v>
      </c>
      <c r="G62" s="98">
        <f t="shared" si="17"/>
        <v>25</v>
      </c>
      <c r="H62" s="98">
        <v>25</v>
      </c>
      <c r="I62" s="91">
        <v>0</v>
      </c>
      <c r="J62" s="98">
        <f t="shared" si="18"/>
        <v>0</v>
      </c>
      <c r="K62" s="98">
        <v>0</v>
      </c>
      <c r="L62" s="91">
        <v>0</v>
      </c>
      <c r="M62" s="98">
        <f t="shared" si="19"/>
        <v>0</v>
      </c>
      <c r="N62" s="98">
        <v>0</v>
      </c>
      <c r="O62" s="91">
        <v>0</v>
      </c>
      <c r="P62" s="92">
        <f t="shared" si="20"/>
        <v>0</v>
      </c>
      <c r="Q62" s="98">
        <f t="shared" si="21"/>
        <v>0</v>
      </c>
      <c r="R62" s="98">
        <v>0</v>
      </c>
      <c r="S62" s="91">
        <v>0</v>
      </c>
      <c r="T62" s="98">
        <f t="shared" si="22"/>
        <v>0</v>
      </c>
      <c r="U62" s="98">
        <v>0</v>
      </c>
      <c r="V62" s="98">
        <v>0</v>
      </c>
      <c r="W62" s="98">
        <f t="shared" si="23"/>
        <v>0</v>
      </c>
      <c r="X62" s="98">
        <v>0</v>
      </c>
      <c r="Y62" s="91">
        <v>0</v>
      </c>
      <c r="Z62" s="92">
        <f t="shared" si="24"/>
        <v>0</v>
      </c>
      <c r="AA62" s="98">
        <f t="shared" si="25"/>
        <v>0</v>
      </c>
      <c r="AB62" s="98">
        <v>0</v>
      </c>
      <c r="AC62" s="91">
        <v>0</v>
      </c>
      <c r="AD62" s="98">
        <f t="shared" si="26"/>
        <v>0</v>
      </c>
      <c r="AE62" s="98">
        <v>0</v>
      </c>
      <c r="AF62" s="91">
        <v>0</v>
      </c>
      <c r="AG62" s="98">
        <f t="shared" si="27"/>
        <v>0</v>
      </c>
      <c r="AH62" s="98">
        <v>0</v>
      </c>
      <c r="AI62" s="91">
        <v>0</v>
      </c>
      <c r="AJ62" s="98">
        <f t="shared" si="28"/>
        <v>0</v>
      </c>
      <c r="AK62" s="98">
        <v>0</v>
      </c>
      <c r="AL62" s="91">
        <v>0</v>
      </c>
      <c r="AM62" s="98">
        <f t="shared" si="29"/>
        <v>0</v>
      </c>
      <c r="AN62" s="98">
        <v>0</v>
      </c>
      <c r="AO62" s="91">
        <v>0</v>
      </c>
    </row>
    <row r="63" ht="20.1" customHeight="true" spans="1:41">
      <c r="A63" s="81" t="s">
        <v>233</v>
      </c>
      <c r="B63" s="81" t="s">
        <v>82</v>
      </c>
      <c r="C63" s="81" t="s">
        <v>118</v>
      </c>
      <c r="D63" s="81" t="s">
        <v>236</v>
      </c>
      <c r="E63" s="98">
        <f t="shared" si="15"/>
        <v>73</v>
      </c>
      <c r="F63" s="98">
        <f t="shared" si="16"/>
        <v>73</v>
      </c>
      <c r="G63" s="98">
        <f t="shared" si="17"/>
        <v>73</v>
      </c>
      <c r="H63" s="98">
        <v>73</v>
      </c>
      <c r="I63" s="91">
        <v>0</v>
      </c>
      <c r="J63" s="98">
        <f t="shared" si="18"/>
        <v>0</v>
      </c>
      <c r="K63" s="98">
        <v>0</v>
      </c>
      <c r="L63" s="91">
        <v>0</v>
      </c>
      <c r="M63" s="98">
        <f t="shared" si="19"/>
        <v>0</v>
      </c>
      <c r="N63" s="98">
        <v>0</v>
      </c>
      <c r="O63" s="91">
        <v>0</v>
      </c>
      <c r="P63" s="92">
        <f t="shared" si="20"/>
        <v>0</v>
      </c>
      <c r="Q63" s="98">
        <f t="shared" si="21"/>
        <v>0</v>
      </c>
      <c r="R63" s="98">
        <v>0</v>
      </c>
      <c r="S63" s="91">
        <v>0</v>
      </c>
      <c r="T63" s="98">
        <f t="shared" si="22"/>
        <v>0</v>
      </c>
      <c r="U63" s="98">
        <v>0</v>
      </c>
      <c r="V63" s="98">
        <v>0</v>
      </c>
      <c r="W63" s="98">
        <f t="shared" si="23"/>
        <v>0</v>
      </c>
      <c r="X63" s="98">
        <v>0</v>
      </c>
      <c r="Y63" s="91">
        <v>0</v>
      </c>
      <c r="Z63" s="92">
        <f t="shared" si="24"/>
        <v>0</v>
      </c>
      <c r="AA63" s="98">
        <f t="shared" si="25"/>
        <v>0</v>
      </c>
      <c r="AB63" s="98">
        <v>0</v>
      </c>
      <c r="AC63" s="91">
        <v>0</v>
      </c>
      <c r="AD63" s="98">
        <f t="shared" si="26"/>
        <v>0</v>
      </c>
      <c r="AE63" s="98">
        <v>0</v>
      </c>
      <c r="AF63" s="91">
        <v>0</v>
      </c>
      <c r="AG63" s="98">
        <f t="shared" si="27"/>
        <v>0</v>
      </c>
      <c r="AH63" s="98">
        <v>0</v>
      </c>
      <c r="AI63" s="91">
        <v>0</v>
      </c>
      <c r="AJ63" s="98">
        <f t="shared" si="28"/>
        <v>0</v>
      </c>
      <c r="AK63" s="98">
        <v>0</v>
      </c>
      <c r="AL63" s="91">
        <v>0</v>
      </c>
      <c r="AM63" s="98">
        <f t="shared" si="29"/>
        <v>0</v>
      </c>
      <c r="AN63" s="98">
        <v>0</v>
      </c>
      <c r="AO63" s="91">
        <v>0</v>
      </c>
    </row>
    <row r="64" ht="20.1" customHeight="true" spans="1:41">
      <c r="A64" s="81" t="s">
        <v>233</v>
      </c>
      <c r="B64" s="81" t="s">
        <v>100</v>
      </c>
      <c r="C64" s="81" t="s">
        <v>118</v>
      </c>
      <c r="D64" s="81" t="s">
        <v>237</v>
      </c>
      <c r="E64" s="98">
        <f t="shared" si="15"/>
        <v>68</v>
      </c>
      <c r="F64" s="98">
        <f t="shared" si="16"/>
        <v>68</v>
      </c>
      <c r="G64" s="98">
        <f t="shared" si="17"/>
        <v>68</v>
      </c>
      <c r="H64" s="98">
        <v>8</v>
      </c>
      <c r="I64" s="91">
        <v>60</v>
      </c>
      <c r="J64" s="98">
        <f t="shared" si="18"/>
        <v>0</v>
      </c>
      <c r="K64" s="98">
        <v>0</v>
      </c>
      <c r="L64" s="91">
        <v>0</v>
      </c>
      <c r="M64" s="98">
        <f t="shared" si="19"/>
        <v>0</v>
      </c>
      <c r="N64" s="98">
        <v>0</v>
      </c>
      <c r="O64" s="91">
        <v>0</v>
      </c>
      <c r="P64" s="92">
        <f t="shared" si="20"/>
        <v>0</v>
      </c>
      <c r="Q64" s="98">
        <f t="shared" si="21"/>
        <v>0</v>
      </c>
      <c r="R64" s="98">
        <v>0</v>
      </c>
      <c r="S64" s="91">
        <v>0</v>
      </c>
      <c r="T64" s="98">
        <f t="shared" si="22"/>
        <v>0</v>
      </c>
      <c r="U64" s="98">
        <v>0</v>
      </c>
      <c r="V64" s="98">
        <v>0</v>
      </c>
      <c r="W64" s="98">
        <f t="shared" si="23"/>
        <v>0</v>
      </c>
      <c r="X64" s="98">
        <v>0</v>
      </c>
      <c r="Y64" s="91">
        <v>0</v>
      </c>
      <c r="Z64" s="92">
        <f t="shared" si="24"/>
        <v>0</v>
      </c>
      <c r="AA64" s="98">
        <f t="shared" si="25"/>
        <v>0</v>
      </c>
      <c r="AB64" s="98">
        <v>0</v>
      </c>
      <c r="AC64" s="91">
        <v>0</v>
      </c>
      <c r="AD64" s="98">
        <f t="shared" si="26"/>
        <v>0</v>
      </c>
      <c r="AE64" s="98">
        <v>0</v>
      </c>
      <c r="AF64" s="91">
        <v>0</v>
      </c>
      <c r="AG64" s="98">
        <f t="shared" si="27"/>
        <v>0</v>
      </c>
      <c r="AH64" s="98">
        <v>0</v>
      </c>
      <c r="AI64" s="91">
        <v>0</v>
      </c>
      <c r="AJ64" s="98">
        <f t="shared" si="28"/>
        <v>0</v>
      </c>
      <c r="AK64" s="98">
        <v>0</v>
      </c>
      <c r="AL64" s="91">
        <v>0</v>
      </c>
      <c r="AM64" s="98">
        <f t="shared" si="29"/>
        <v>0</v>
      </c>
      <c r="AN64" s="98">
        <v>0</v>
      </c>
      <c r="AO64" s="91">
        <v>0</v>
      </c>
    </row>
    <row r="65" ht="20.1" customHeight="true" spans="1:41">
      <c r="A65" s="81" t="s">
        <v>233</v>
      </c>
      <c r="B65" s="81" t="s">
        <v>130</v>
      </c>
      <c r="C65" s="81" t="s">
        <v>118</v>
      </c>
      <c r="D65" s="81" t="s">
        <v>238</v>
      </c>
      <c r="E65" s="98">
        <f t="shared" si="15"/>
        <v>4.85</v>
      </c>
      <c r="F65" s="98">
        <f t="shared" si="16"/>
        <v>4.85</v>
      </c>
      <c r="G65" s="98">
        <f t="shared" si="17"/>
        <v>4.85</v>
      </c>
      <c r="H65" s="98">
        <v>4.85</v>
      </c>
      <c r="I65" s="91">
        <v>0</v>
      </c>
      <c r="J65" s="98">
        <f t="shared" si="18"/>
        <v>0</v>
      </c>
      <c r="K65" s="98">
        <v>0</v>
      </c>
      <c r="L65" s="91">
        <v>0</v>
      </c>
      <c r="M65" s="98">
        <f t="shared" si="19"/>
        <v>0</v>
      </c>
      <c r="N65" s="98">
        <v>0</v>
      </c>
      <c r="O65" s="91">
        <v>0</v>
      </c>
      <c r="P65" s="92">
        <f t="shared" si="20"/>
        <v>0</v>
      </c>
      <c r="Q65" s="98">
        <f t="shared" si="21"/>
        <v>0</v>
      </c>
      <c r="R65" s="98">
        <v>0</v>
      </c>
      <c r="S65" s="91">
        <v>0</v>
      </c>
      <c r="T65" s="98">
        <f t="shared" si="22"/>
        <v>0</v>
      </c>
      <c r="U65" s="98">
        <v>0</v>
      </c>
      <c r="V65" s="98">
        <v>0</v>
      </c>
      <c r="W65" s="98">
        <f t="shared" si="23"/>
        <v>0</v>
      </c>
      <c r="X65" s="98">
        <v>0</v>
      </c>
      <c r="Y65" s="91">
        <v>0</v>
      </c>
      <c r="Z65" s="92">
        <f t="shared" si="24"/>
        <v>0</v>
      </c>
      <c r="AA65" s="98">
        <f t="shared" si="25"/>
        <v>0</v>
      </c>
      <c r="AB65" s="98">
        <v>0</v>
      </c>
      <c r="AC65" s="91">
        <v>0</v>
      </c>
      <c r="AD65" s="98">
        <f t="shared" si="26"/>
        <v>0</v>
      </c>
      <c r="AE65" s="98">
        <v>0</v>
      </c>
      <c r="AF65" s="91">
        <v>0</v>
      </c>
      <c r="AG65" s="98">
        <f t="shared" si="27"/>
        <v>0</v>
      </c>
      <c r="AH65" s="98">
        <v>0</v>
      </c>
      <c r="AI65" s="91">
        <v>0</v>
      </c>
      <c r="AJ65" s="98">
        <f t="shared" si="28"/>
        <v>0</v>
      </c>
      <c r="AK65" s="98">
        <v>0</v>
      </c>
      <c r="AL65" s="91">
        <v>0</v>
      </c>
      <c r="AM65" s="98">
        <f t="shared" si="29"/>
        <v>0</v>
      </c>
      <c r="AN65" s="98">
        <v>0</v>
      </c>
      <c r="AO65" s="91">
        <v>0</v>
      </c>
    </row>
    <row r="66" ht="20.1" customHeight="true" spans="1:41">
      <c r="A66" s="81" t="s">
        <v>233</v>
      </c>
      <c r="B66" s="81" t="s">
        <v>90</v>
      </c>
      <c r="C66" s="81" t="s">
        <v>118</v>
      </c>
      <c r="D66" s="81" t="s">
        <v>240</v>
      </c>
      <c r="E66" s="98">
        <f t="shared" si="15"/>
        <v>5</v>
      </c>
      <c r="F66" s="98">
        <f t="shared" si="16"/>
        <v>5</v>
      </c>
      <c r="G66" s="98">
        <f t="shared" si="17"/>
        <v>5</v>
      </c>
      <c r="H66" s="98">
        <v>5</v>
      </c>
      <c r="I66" s="91">
        <v>0</v>
      </c>
      <c r="J66" s="98">
        <f t="shared" si="18"/>
        <v>0</v>
      </c>
      <c r="K66" s="98">
        <v>0</v>
      </c>
      <c r="L66" s="91">
        <v>0</v>
      </c>
      <c r="M66" s="98">
        <f t="shared" si="19"/>
        <v>0</v>
      </c>
      <c r="N66" s="98">
        <v>0</v>
      </c>
      <c r="O66" s="91">
        <v>0</v>
      </c>
      <c r="P66" s="92">
        <f t="shared" si="20"/>
        <v>0</v>
      </c>
      <c r="Q66" s="98">
        <f t="shared" si="21"/>
        <v>0</v>
      </c>
      <c r="R66" s="98">
        <v>0</v>
      </c>
      <c r="S66" s="91">
        <v>0</v>
      </c>
      <c r="T66" s="98">
        <f t="shared" si="22"/>
        <v>0</v>
      </c>
      <c r="U66" s="98">
        <v>0</v>
      </c>
      <c r="V66" s="98">
        <v>0</v>
      </c>
      <c r="W66" s="98">
        <f t="shared" si="23"/>
        <v>0</v>
      </c>
      <c r="X66" s="98">
        <v>0</v>
      </c>
      <c r="Y66" s="91">
        <v>0</v>
      </c>
      <c r="Z66" s="92">
        <f t="shared" si="24"/>
        <v>0</v>
      </c>
      <c r="AA66" s="98">
        <f t="shared" si="25"/>
        <v>0</v>
      </c>
      <c r="AB66" s="98">
        <v>0</v>
      </c>
      <c r="AC66" s="91">
        <v>0</v>
      </c>
      <c r="AD66" s="98">
        <f t="shared" si="26"/>
        <v>0</v>
      </c>
      <c r="AE66" s="98">
        <v>0</v>
      </c>
      <c r="AF66" s="91">
        <v>0</v>
      </c>
      <c r="AG66" s="98">
        <f t="shared" si="27"/>
        <v>0</v>
      </c>
      <c r="AH66" s="98">
        <v>0</v>
      </c>
      <c r="AI66" s="91">
        <v>0</v>
      </c>
      <c r="AJ66" s="98">
        <f t="shared" si="28"/>
        <v>0</v>
      </c>
      <c r="AK66" s="98">
        <v>0</v>
      </c>
      <c r="AL66" s="91">
        <v>0</v>
      </c>
      <c r="AM66" s="98">
        <f t="shared" si="29"/>
        <v>0</v>
      </c>
      <c r="AN66" s="98">
        <v>0</v>
      </c>
      <c r="AO66" s="91">
        <v>0</v>
      </c>
    </row>
    <row r="67" ht="20.1" customHeight="true" spans="1:41">
      <c r="A67" s="81" t="s">
        <v>233</v>
      </c>
      <c r="B67" s="81" t="s">
        <v>114</v>
      </c>
      <c r="C67" s="81" t="s">
        <v>118</v>
      </c>
      <c r="D67" s="81" t="s">
        <v>241</v>
      </c>
      <c r="E67" s="98">
        <f t="shared" si="15"/>
        <v>41.65</v>
      </c>
      <c r="F67" s="98">
        <f t="shared" si="16"/>
        <v>41.65</v>
      </c>
      <c r="G67" s="98">
        <f t="shared" si="17"/>
        <v>41.65</v>
      </c>
      <c r="H67" s="98">
        <v>17.65</v>
      </c>
      <c r="I67" s="91">
        <v>24</v>
      </c>
      <c r="J67" s="98">
        <f t="shared" si="18"/>
        <v>0</v>
      </c>
      <c r="K67" s="98">
        <v>0</v>
      </c>
      <c r="L67" s="91">
        <v>0</v>
      </c>
      <c r="M67" s="98">
        <f t="shared" si="19"/>
        <v>0</v>
      </c>
      <c r="N67" s="98">
        <v>0</v>
      </c>
      <c r="O67" s="91">
        <v>0</v>
      </c>
      <c r="P67" s="92">
        <f t="shared" si="20"/>
        <v>0</v>
      </c>
      <c r="Q67" s="98">
        <f t="shared" si="21"/>
        <v>0</v>
      </c>
      <c r="R67" s="98">
        <v>0</v>
      </c>
      <c r="S67" s="91">
        <v>0</v>
      </c>
      <c r="T67" s="98">
        <f t="shared" si="22"/>
        <v>0</v>
      </c>
      <c r="U67" s="98">
        <v>0</v>
      </c>
      <c r="V67" s="98">
        <v>0</v>
      </c>
      <c r="W67" s="98">
        <f t="shared" si="23"/>
        <v>0</v>
      </c>
      <c r="X67" s="98">
        <v>0</v>
      </c>
      <c r="Y67" s="91">
        <v>0</v>
      </c>
      <c r="Z67" s="92">
        <f t="shared" si="24"/>
        <v>0</v>
      </c>
      <c r="AA67" s="98">
        <f t="shared" si="25"/>
        <v>0</v>
      </c>
      <c r="AB67" s="98">
        <v>0</v>
      </c>
      <c r="AC67" s="91">
        <v>0</v>
      </c>
      <c r="AD67" s="98">
        <f t="shared" si="26"/>
        <v>0</v>
      </c>
      <c r="AE67" s="98">
        <v>0</v>
      </c>
      <c r="AF67" s="91">
        <v>0</v>
      </c>
      <c r="AG67" s="98">
        <f t="shared" si="27"/>
        <v>0</v>
      </c>
      <c r="AH67" s="98">
        <v>0</v>
      </c>
      <c r="AI67" s="91">
        <v>0</v>
      </c>
      <c r="AJ67" s="98">
        <f t="shared" si="28"/>
        <v>0</v>
      </c>
      <c r="AK67" s="98">
        <v>0</v>
      </c>
      <c r="AL67" s="91">
        <v>0</v>
      </c>
      <c r="AM67" s="98">
        <f t="shared" si="29"/>
        <v>0</v>
      </c>
      <c r="AN67" s="98">
        <v>0</v>
      </c>
      <c r="AO67" s="91">
        <v>0</v>
      </c>
    </row>
    <row r="68" ht="20.1" customHeight="true" spans="1:41">
      <c r="A68" s="81" t="s">
        <v>233</v>
      </c>
      <c r="B68" s="81" t="s">
        <v>83</v>
      </c>
      <c r="C68" s="81" t="s">
        <v>118</v>
      </c>
      <c r="D68" s="81" t="s">
        <v>242</v>
      </c>
      <c r="E68" s="98">
        <f t="shared" si="15"/>
        <v>146.3</v>
      </c>
      <c r="F68" s="98">
        <f t="shared" si="16"/>
        <v>146.3</v>
      </c>
      <c r="G68" s="98">
        <f t="shared" si="17"/>
        <v>146.3</v>
      </c>
      <c r="H68" s="98">
        <v>51.3</v>
      </c>
      <c r="I68" s="91">
        <v>95</v>
      </c>
      <c r="J68" s="98">
        <f t="shared" si="18"/>
        <v>0</v>
      </c>
      <c r="K68" s="98">
        <v>0</v>
      </c>
      <c r="L68" s="91">
        <v>0</v>
      </c>
      <c r="M68" s="98">
        <f t="shared" si="19"/>
        <v>0</v>
      </c>
      <c r="N68" s="98">
        <v>0</v>
      </c>
      <c r="O68" s="91">
        <v>0</v>
      </c>
      <c r="P68" s="92">
        <f t="shared" si="20"/>
        <v>0</v>
      </c>
      <c r="Q68" s="98">
        <f t="shared" si="21"/>
        <v>0</v>
      </c>
      <c r="R68" s="98">
        <v>0</v>
      </c>
      <c r="S68" s="91">
        <v>0</v>
      </c>
      <c r="T68" s="98">
        <f t="shared" si="22"/>
        <v>0</v>
      </c>
      <c r="U68" s="98">
        <v>0</v>
      </c>
      <c r="V68" s="98">
        <v>0</v>
      </c>
      <c r="W68" s="98">
        <f t="shared" si="23"/>
        <v>0</v>
      </c>
      <c r="X68" s="98">
        <v>0</v>
      </c>
      <c r="Y68" s="91">
        <v>0</v>
      </c>
      <c r="Z68" s="92">
        <f t="shared" si="24"/>
        <v>0</v>
      </c>
      <c r="AA68" s="98">
        <f t="shared" si="25"/>
        <v>0</v>
      </c>
      <c r="AB68" s="98">
        <v>0</v>
      </c>
      <c r="AC68" s="91">
        <v>0</v>
      </c>
      <c r="AD68" s="98">
        <f t="shared" si="26"/>
        <v>0</v>
      </c>
      <c r="AE68" s="98">
        <v>0</v>
      </c>
      <c r="AF68" s="91">
        <v>0</v>
      </c>
      <c r="AG68" s="98">
        <f t="shared" si="27"/>
        <v>0</v>
      </c>
      <c r="AH68" s="98">
        <v>0</v>
      </c>
      <c r="AI68" s="91">
        <v>0</v>
      </c>
      <c r="AJ68" s="98">
        <f t="shared" si="28"/>
        <v>0</v>
      </c>
      <c r="AK68" s="98">
        <v>0</v>
      </c>
      <c r="AL68" s="91">
        <v>0</v>
      </c>
      <c r="AM68" s="98">
        <f t="shared" si="29"/>
        <v>0</v>
      </c>
      <c r="AN68" s="98">
        <v>0</v>
      </c>
      <c r="AO68" s="91">
        <v>0</v>
      </c>
    </row>
    <row r="69" ht="20.1" customHeight="true" spans="1:41">
      <c r="A69" s="81" t="s">
        <v>36</v>
      </c>
      <c r="B69" s="81" t="s">
        <v>36</v>
      </c>
      <c r="C69" s="81" t="s">
        <v>36</v>
      </c>
      <c r="D69" s="81" t="s">
        <v>243</v>
      </c>
      <c r="E69" s="98">
        <f t="shared" si="15"/>
        <v>9</v>
      </c>
      <c r="F69" s="98">
        <f t="shared" si="16"/>
        <v>9</v>
      </c>
      <c r="G69" s="98">
        <f t="shared" si="17"/>
        <v>9</v>
      </c>
      <c r="H69" s="98">
        <v>0</v>
      </c>
      <c r="I69" s="91">
        <v>9</v>
      </c>
      <c r="J69" s="98">
        <f t="shared" si="18"/>
        <v>0</v>
      </c>
      <c r="K69" s="98">
        <v>0</v>
      </c>
      <c r="L69" s="91">
        <v>0</v>
      </c>
      <c r="M69" s="98">
        <f t="shared" si="19"/>
        <v>0</v>
      </c>
      <c r="N69" s="98">
        <v>0</v>
      </c>
      <c r="O69" s="91">
        <v>0</v>
      </c>
      <c r="P69" s="92">
        <f t="shared" si="20"/>
        <v>0</v>
      </c>
      <c r="Q69" s="98">
        <f t="shared" si="21"/>
        <v>0</v>
      </c>
      <c r="R69" s="98">
        <v>0</v>
      </c>
      <c r="S69" s="91">
        <v>0</v>
      </c>
      <c r="T69" s="98">
        <f t="shared" si="22"/>
        <v>0</v>
      </c>
      <c r="U69" s="98">
        <v>0</v>
      </c>
      <c r="V69" s="98">
        <v>0</v>
      </c>
      <c r="W69" s="98">
        <f t="shared" si="23"/>
        <v>0</v>
      </c>
      <c r="X69" s="98">
        <v>0</v>
      </c>
      <c r="Y69" s="91">
        <v>0</v>
      </c>
      <c r="Z69" s="92">
        <f t="shared" si="24"/>
        <v>0</v>
      </c>
      <c r="AA69" s="98">
        <f t="shared" si="25"/>
        <v>0</v>
      </c>
      <c r="AB69" s="98">
        <v>0</v>
      </c>
      <c r="AC69" s="91">
        <v>0</v>
      </c>
      <c r="AD69" s="98">
        <f t="shared" si="26"/>
        <v>0</v>
      </c>
      <c r="AE69" s="98">
        <v>0</v>
      </c>
      <c r="AF69" s="91">
        <v>0</v>
      </c>
      <c r="AG69" s="98">
        <f t="shared" si="27"/>
        <v>0</v>
      </c>
      <c r="AH69" s="98">
        <v>0</v>
      </c>
      <c r="AI69" s="91">
        <v>0</v>
      </c>
      <c r="AJ69" s="98">
        <f t="shared" si="28"/>
        <v>0</v>
      </c>
      <c r="AK69" s="98">
        <v>0</v>
      </c>
      <c r="AL69" s="91">
        <v>0</v>
      </c>
      <c r="AM69" s="98">
        <f t="shared" si="29"/>
        <v>0</v>
      </c>
      <c r="AN69" s="98">
        <v>0</v>
      </c>
      <c r="AO69" s="91">
        <v>0</v>
      </c>
    </row>
    <row r="70" ht="20.1" customHeight="true" spans="1:41">
      <c r="A70" s="81" t="s">
        <v>244</v>
      </c>
      <c r="B70" s="81" t="s">
        <v>130</v>
      </c>
      <c r="C70" s="81" t="s">
        <v>118</v>
      </c>
      <c r="D70" s="81" t="s">
        <v>246</v>
      </c>
      <c r="E70" s="98">
        <f t="shared" si="15"/>
        <v>9</v>
      </c>
      <c r="F70" s="98">
        <f t="shared" si="16"/>
        <v>9</v>
      </c>
      <c r="G70" s="98">
        <f t="shared" si="17"/>
        <v>9</v>
      </c>
      <c r="H70" s="98">
        <v>0</v>
      </c>
      <c r="I70" s="91">
        <v>9</v>
      </c>
      <c r="J70" s="98">
        <f t="shared" si="18"/>
        <v>0</v>
      </c>
      <c r="K70" s="98">
        <v>0</v>
      </c>
      <c r="L70" s="91">
        <v>0</v>
      </c>
      <c r="M70" s="98">
        <f t="shared" si="19"/>
        <v>0</v>
      </c>
      <c r="N70" s="98">
        <v>0</v>
      </c>
      <c r="O70" s="91">
        <v>0</v>
      </c>
      <c r="P70" s="92">
        <f t="shared" si="20"/>
        <v>0</v>
      </c>
      <c r="Q70" s="98">
        <f t="shared" si="21"/>
        <v>0</v>
      </c>
      <c r="R70" s="98">
        <v>0</v>
      </c>
      <c r="S70" s="91">
        <v>0</v>
      </c>
      <c r="T70" s="98">
        <f t="shared" si="22"/>
        <v>0</v>
      </c>
      <c r="U70" s="98">
        <v>0</v>
      </c>
      <c r="V70" s="98">
        <v>0</v>
      </c>
      <c r="W70" s="98">
        <f t="shared" si="23"/>
        <v>0</v>
      </c>
      <c r="X70" s="98">
        <v>0</v>
      </c>
      <c r="Y70" s="91">
        <v>0</v>
      </c>
      <c r="Z70" s="92">
        <f t="shared" si="24"/>
        <v>0</v>
      </c>
      <c r="AA70" s="98">
        <f t="shared" si="25"/>
        <v>0</v>
      </c>
      <c r="AB70" s="98">
        <v>0</v>
      </c>
      <c r="AC70" s="91">
        <v>0</v>
      </c>
      <c r="AD70" s="98">
        <f t="shared" si="26"/>
        <v>0</v>
      </c>
      <c r="AE70" s="98">
        <v>0</v>
      </c>
      <c r="AF70" s="91">
        <v>0</v>
      </c>
      <c r="AG70" s="98">
        <f t="shared" si="27"/>
        <v>0</v>
      </c>
      <c r="AH70" s="98">
        <v>0</v>
      </c>
      <c r="AI70" s="91">
        <v>0</v>
      </c>
      <c r="AJ70" s="98">
        <f t="shared" si="28"/>
        <v>0</v>
      </c>
      <c r="AK70" s="98">
        <v>0</v>
      </c>
      <c r="AL70" s="91">
        <v>0</v>
      </c>
      <c r="AM70" s="98">
        <f t="shared" si="29"/>
        <v>0</v>
      </c>
      <c r="AN70" s="98">
        <v>0</v>
      </c>
      <c r="AO70" s="91">
        <v>0</v>
      </c>
    </row>
    <row r="71" ht="20.1" customHeight="true" spans="1:41">
      <c r="A71" s="81" t="s">
        <v>36</v>
      </c>
      <c r="B71" s="81" t="s">
        <v>36</v>
      </c>
      <c r="C71" s="81" t="s">
        <v>36</v>
      </c>
      <c r="D71" s="81" t="s">
        <v>250</v>
      </c>
      <c r="E71" s="98">
        <f t="shared" ref="E71:E102" si="30">SUM(F71,P71,Z71)</f>
        <v>17.49</v>
      </c>
      <c r="F71" s="98">
        <f t="shared" ref="F71:F102" si="31">SUM(G71,J71,M71)</f>
        <v>17.49</v>
      </c>
      <c r="G71" s="98">
        <f t="shared" ref="G71:G102" si="32">SUM(H71:I71)</f>
        <v>17.49</v>
      </c>
      <c r="H71" s="98">
        <v>17.49</v>
      </c>
      <c r="I71" s="91">
        <v>0</v>
      </c>
      <c r="J71" s="98">
        <f t="shared" ref="J71:J102" si="33">SUM(K71:L71)</f>
        <v>0</v>
      </c>
      <c r="K71" s="98">
        <v>0</v>
      </c>
      <c r="L71" s="91">
        <v>0</v>
      </c>
      <c r="M71" s="98">
        <f t="shared" ref="M71:M102" si="34">SUM(N71:O71)</f>
        <v>0</v>
      </c>
      <c r="N71" s="98">
        <v>0</v>
      </c>
      <c r="O71" s="91">
        <v>0</v>
      </c>
      <c r="P71" s="92">
        <f t="shared" ref="P71:P102" si="35">SUM(Q71,T71,W71)</f>
        <v>0</v>
      </c>
      <c r="Q71" s="98">
        <f t="shared" ref="Q71:Q102" si="36">SUM(R71:S71)</f>
        <v>0</v>
      </c>
      <c r="R71" s="98">
        <v>0</v>
      </c>
      <c r="S71" s="91">
        <v>0</v>
      </c>
      <c r="T71" s="98">
        <f t="shared" ref="T71:T102" si="37">SUM(U71:V71)</f>
        <v>0</v>
      </c>
      <c r="U71" s="98">
        <v>0</v>
      </c>
      <c r="V71" s="98">
        <v>0</v>
      </c>
      <c r="W71" s="98">
        <f t="shared" ref="W71:W102" si="38">SUM(X71:Y71)</f>
        <v>0</v>
      </c>
      <c r="X71" s="98">
        <v>0</v>
      </c>
      <c r="Y71" s="91">
        <v>0</v>
      </c>
      <c r="Z71" s="92">
        <f t="shared" ref="Z71:Z102" si="39">SUM(AA71,AD71,AG71,AJ71,AM71)</f>
        <v>0</v>
      </c>
      <c r="AA71" s="98">
        <f t="shared" ref="AA71:AA102" si="40">SUM(AB71:AC71)</f>
        <v>0</v>
      </c>
      <c r="AB71" s="98">
        <v>0</v>
      </c>
      <c r="AC71" s="91">
        <v>0</v>
      </c>
      <c r="AD71" s="98">
        <f t="shared" ref="AD71:AD102" si="41">SUM(AE71:AF71)</f>
        <v>0</v>
      </c>
      <c r="AE71" s="98">
        <v>0</v>
      </c>
      <c r="AF71" s="91">
        <v>0</v>
      </c>
      <c r="AG71" s="98">
        <f t="shared" ref="AG71:AG102" si="42">SUM(AH71:AI71)</f>
        <v>0</v>
      </c>
      <c r="AH71" s="98">
        <v>0</v>
      </c>
      <c r="AI71" s="91">
        <v>0</v>
      </c>
      <c r="AJ71" s="98">
        <f t="shared" ref="AJ71:AJ102" si="43">SUM(AK71:AL71)</f>
        <v>0</v>
      </c>
      <c r="AK71" s="98">
        <v>0</v>
      </c>
      <c r="AL71" s="91">
        <v>0</v>
      </c>
      <c r="AM71" s="98">
        <f t="shared" ref="AM71:AM102" si="44">SUM(AN71:AO71)</f>
        <v>0</v>
      </c>
      <c r="AN71" s="98">
        <v>0</v>
      </c>
      <c r="AO71" s="91">
        <v>0</v>
      </c>
    </row>
    <row r="72" ht="20.1" customHeight="true" spans="1:41">
      <c r="A72" s="81" t="s">
        <v>251</v>
      </c>
      <c r="B72" s="81" t="s">
        <v>93</v>
      </c>
      <c r="C72" s="81" t="s">
        <v>118</v>
      </c>
      <c r="D72" s="81" t="s">
        <v>252</v>
      </c>
      <c r="E72" s="98">
        <f t="shared" si="30"/>
        <v>0.08</v>
      </c>
      <c r="F72" s="98">
        <f t="shared" si="31"/>
        <v>0.08</v>
      </c>
      <c r="G72" s="98">
        <f t="shared" si="32"/>
        <v>0.08</v>
      </c>
      <c r="H72" s="98">
        <v>0.08</v>
      </c>
      <c r="I72" s="91">
        <v>0</v>
      </c>
      <c r="J72" s="98">
        <f t="shared" si="33"/>
        <v>0</v>
      </c>
      <c r="K72" s="98">
        <v>0</v>
      </c>
      <c r="L72" s="91">
        <v>0</v>
      </c>
      <c r="M72" s="98">
        <f t="shared" si="34"/>
        <v>0</v>
      </c>
      <c r="N72" s="98">
        <v>0</v>
      </c>
      <c r="O72" s="91">
        <v>0</v>
      </c>
      <c r="P72" s="92">
        <f t="shared" si="35"/>
        <v>0</v>
      </c>
      <c r="Q72" s="98">
        <f t="shared" si="36"/>
        <v>0</v>
      </c>
      <c r="R72" s="98">
        <v>0</v>
      </c>
      <c r="S72" s="91">
        <v>0</v>
      </c>
      <c r="T72" s="98">
        <f t="shared" si="37"/>
        <v>0</v>
      </c>
      <c r="U72" s="98">
        <v>0</v>
      </c>
      <c r="V72" s="98">
        <v>0</v>
      </c>
      <c r="W72" s="98">
        <f t="shared" si="38"/>
        <v>0</v>
      </c>
      <c r="X72" s="98">
        <v>0</v>
      </c>
      <c r="Y72" s="91">
        <v>0</v>
      </c>
      <c r="Z72" s="92">
        <f t="shared" si="39"/>
        <v>0</v>
      </c>
      <c r="AA72" s="98">
        <f t="shared" si="40"/>
        <v>0</v>
      </c>
      <c r="AB72" s="98">
        <v>0</v>
      </c>
      <c r="AC72" s="91">
        <v>0</v>
      </c>
      <c r="AD72" s="98">
        <f t="shared" si="41"/>
        <v>0</v>
      </c>
      <c r="AE72" s="98">
        <v>0</v>
      </c>
      <c r="AF72" s="91">
        <v>0</v>
      </c>
      <c r="AG72" s="98">
        <f t="shared" si="42"/>
        <v>0</v>
      </c>
      <c r="AH72" s="98">
        <v>0</v>
      </c>
      <c r="AI72" s="91">
        <v>0</v>
      </c>
      <c r="AJ72" s="98">
        <f t="shared" si="43"/>
        <v>0</v>
      </c>
      <c r="AK72" s="98">
        <v>0</v>
      </c>
      <c r="AL72" s="91">
        <v>0</v>
      </c>
      <c r="AM72" s="98">
        <f t="shared" si="44"/>
        <v>0</v>
      </c>
      <c r="AN72" s="98">
        <v>0</v>
      </c>
      <c r="AO72" s="91">
        <v>0</v>
      </c>
    </row>
    <row r="73" ht="20.1" customHeight="true" spans="1:41">
      <c r="A73" s="81" t="s">
        <v>251</v>
      </c>
      <c r="B73" s="81" t="s">
        <v>100</v>
      </c>
      <c r="C73" s="81" t="s">
        <v>118</v>
      </c>
      <c r="D73" s="81" t="s">
        <v>253</v>
      </c>
      <c r="E73" s="98">
        <f t="shared" si="30"/>
        <v>16.6</v>
      </c>
      <c r="F73" s="98">
        <f t="shared" si="31"/>
        <v>16.6</v>
      </c>
      <c r="G73" s="98">
        <f t="shared" si="32"/>
        <v>16.6</v>
      </c>
      <c r="H73" s="98">
        <v>16.6</v>
      </c>
      <c r="I73" s="91">
        <v>0</v>
      </c>
      <c r="J73" s="98">
        <f t="shared" si="33"/>
        <v>0</v>
      </c>
      <c r="K73" s="98">
        <v>0</v>
      </c>
      <c r="L73" s="91">
        <v>0</v>
      </c>
      <c r="M73" s="98">
        <f t="shared" si="34"/>
        <v>0</v>
      </c>
      <c r="N73" s="98">
        <v>0</v>
      </c>
      <c r="O73" s="91">
        <v>0</v>
      </c>
      <c r="P73" s="92">
        <f t="shared" si="35"/>
        <v>0</v>
      </c>
      <c r="Q73" s="98">
        <f t="shared" si="36"/>
        <v>0</v>
      </c>
      <c r="R73" s="98">
        <v>0</v>
      </c>
      <c r="S73" s="91">
        <v>0</v>
      </c>
      <c r="T73" s="98">
        <f t="shared" si="37"/>
        <v>0</v>
      </c>
      <c r="U73" s="98">
        <v>0</v>
      </c>
      <c r="V73" s="98">
        <v>0</v>
      </c>
      <c r="W73" s="98">
        <f t="shared" si="38"/>
        <v>0</v>
      </c>
      <c r="X73" s="98">
        <v>0</v>
      </c>
      <c r="Y73" s="91">
        <v>0</v>
      </c>
      <c r="Z73" s="92">
        <f t="shared" si="39"/>
        <v>0</v>
      </c>
      <c r="AA73" s="98">
        <f t="shared" si="40"/>
        <v>0</v>
      </c>
      <c r="AB73" s="98">
        <v>0</v>
      </c>
      <c r="AC73" s="91">
        <v>0</v>
      </c>
      <c r="AD73" s="98">
        <f t="shared" si="41"/>
        <v>0</v>
      </c>
      <c r="AE73" s="98">
        <v>0</v>
      </c>
      <c r="AF73" s="91">
        <v>0</v>
      </c>
      <c r="AG73" s="98">
        <f t="shared" si="42"/>
        <v>0</v>
      </c>
      <c r="AH73" s="98">
        <v>0</v>
      </c>
      <c r="AI73" s="91">
        <v>0</v>
      </c>
      <c r="AJ73" s="98">
        <f t="shared" si="43"/>
        <v>0</v>
      </c>
      <c r="AK73" s="98">
        <v>0</v>
      </c>
      <c r="AL73" s="91">
        <v>0</v>
      </c>
      <c r="AM73" s="98">
        <f t="shared" si="44"/>
        <v>0</v>
      </c>
      <c r="AN73" s="98">
        <v>0</v>
      </c>
      <c r="AO73" s="91">
        <v>0</v>
      </c>
    </row>
    <row r="74" ht="20.1" customHeight="true" spans="1:41">
      <c r="A74" s="81" t="s">
        <v>251</v>
      </c>
      <c r="B74" s="81" t="s">
        <v>83</v>
      </c>
      <c r="C74" s="81" t="s">
        <v>118</v>
      </c>
      <c r="D74" s="81" t="s">
        <v>254</v>
      </c>
      <c r="E74" s="98">
        <f t="shared" si="30"/>
        <v>0.81</v>
      </c>
      <c r="F74" s="98">
        <f t="shared" si="31"/>
        <v>0.81</v>
      </c>
      <c r="G74" s="98">
        <f t="shared" si="32"/>
        <v>0.81</v>
      </c>
      <c r="H74" s="98">
        <v>0.81</v>
      </c>
      <c r="I74" s="91">
        <v>0</v>
      </c>
      <c r="J74" s="98">
        <f t="shared" si="33"/>
        <v>0</v>
      </c>
      <c r="K74" s="98">
        <v>0</v>
      </c>
      <c r="L74" s="91">
        <v>0</v>
      </c>
      <c r="M74" s="98">
        <f t="shared" si="34"/>
        <v>0</v>
      </c>
      <c r="N74" s="98">
        <v>0</v>
      </c>
      <c r="O74" s="91">
        <v>0</v>
      </c>
      <c r="P74" s="92">
        <f t="shared" si="35"/>
        <v>0</v>
      </c>
      <c r="Q74" s="98">
        <f t="shared" si="36"/>
        <v>0</v>
      </c>
      <c r="R74" s="98">
        <v>0</v>
      </c>
      <c r="S74" s="91">
        <v>0</v>
      </c>
      <c r="T74" s="98">
        <f t="shared" si="37"/>
        <v>0</v>
      </c>
      <c r="U74" s="98">
        <v>0</v>
      </c>
      <c r="V74" s="98">
        <v>0</v>
      </c>
      <c r="W74" s="98">
        <f t="shared" si="38"/>
        <v>0</v>
      </c>
      <c r="X74" s="98">
        <v>0</v>
      </c>
      <c r="Y74" s="91">
        <v>0</v>
      </c>
      <c r="Z74" s="92">
        <f t="shared" si="39"/>
        <v>0</v>
      </c>
      <c r="AA74" s="98">
        <f t="shared" si="40"/>
        <v>0</v>
      </c>
      <c r="AB74" s="98">
        <v>0</v>
      </c>
      <c r="AC74" s="91">
        <v>0</v>
      </c>
      <c r="AD74" s="98">
        <f t="shared" si="41"/>
        <v>0</v>
      </c>
      <c r="AE74" s="98">
        <v>0</v>
      </c>
      <c r="AF74" s="91">
        <v>0</v>
      </c>
      <c r="AG74" s="98">
        <f t="shared" si="42"/>
        <v>0</v>
      </c>
      <c r="AH74" s="98">
        <v>0</v>
      </c>
      <c r="AI74" s="91">
        <v>0</v>
      </c>
      <c r="AJ74" s="98">
        <f t="shared" si="43"/>
        <v>0</v>
      </c>
      <c r="AK74" s="98">
        <v>0</v>
      </c>
      <c r="AL74" s="91">
        <v>0</v>
      </c>
      <c r="AM74" s="98">
        <f t="shared" si="44"/>
        <v>0</v>
      </c>
      <c r="AN74" s="98">
        <v>0</v>
      </c>
      <c r="AO74" s="91">
        <v>0</v>
      </c>
    </row>
    <row r="75" ht="20.1" customHeight="true" spans="1:41">
      <c r="A75" s="81" t="s">
        <v>36</v>
      </c>
      <c r="B75" s="81" t="s">
        <v>36</v>
      </c>
      <c r="C75" s="81" t="s">
        <v>36</v>
      </c>
      <c r="D75" s="81" t="s">
        <v>119</v>
      </c>
      <c r="E75" s="98">
        <f t="shared" si="30"/>
        <v>398.7</v>
      </c>
      <c r="F75" s="98">
        <f t="shared" si="31"/>
        <v>398.7</v>
      </c>
      <c r="G75" s="98">
        <f t="shared" si="32"/>
        <v>398.7</v>
      </c>
      <c r="H75" s="98">
        <v>366.2</v>
      </c>
      <c r="I75" s="91">
        <v>32.5</v>
      </c>
      <c r="J75" s="98">
        <f t="shared" si="33"/>
        <v>0</v>
      </c>
      <c r="K75" s="98">
        <v>0</v>
      </c>
      <c r="L75" s="91">
        <v>0</v>
      </c>
      <c r="M75" s="98">
        <f t="shared" si="34"/>
        <v>0</v>
      </c>
      <c r="N75" s="98">
        <v>0</v>
      </c>
      <c r="O75" s="91">
        <v>0</v>
      </c>
      <c r="P75" s="92">
        <f t="shared" si="35"/>
        <v>0</v>
      </c>
      <c r="Q75" s="98">
        <f t="shared" si="36"/>
        <v>0</v>
      </c>
      <c r="R75" s="98">
        <v>0</v>
      </c>
      <c r="S75" s="91">
        <v>0</v>
      </c>
      <c r="T75" s="98">
        <f t="shared" si="37"/>
        <v>0</v>
      </c>
      <c r="U75" s="98">
        <v>0</v>
      </c>
      <c r="V75" s="98">
        <v>0</v>
      </c>
      <c r="W75" s="98">
        <f t="shared" si="38"/>
        <v>0</v>
      </c>
      <c r="X75" s="98">
        <v>0</v>
      </c>
      <c r="Y75" s="91">
        <v>0</v>
      </c>
      <c r="Z75" s="92">
        <f t="shared" si="39"/>
        <v>0</v>
      </c>
      <c r="AA75" s="98">
        <f t="shared" si="40"/>
        <v>0</v>
      </c>
      <c r="AB75" s="98">
        <v>0</v>
      </c>
      <c r="AC75" s="91">
        <v>0</v>
      </c>
      <c r="AD75" s="98">
        <f t="shared" si="41"/>
        <v>0</v>
      </c>
      <c r="AE75" s="98">
        <v>0</v>
      </c>
      <c r="AF75" s="91">
        <v>0</v>
      </c>
      <c r="AG75" s="98">
        <f t="shared" si="42"/>
        <v>0</v>
      </c>
      <c r="AH75" s="98">
        <v>0</v>
      </c>
      <c r="AI75" s="91">
        <v>0</v>
      </c>
      <c r="AJ75" s="98">
        <f t="shared" si="43"/>
        <v>0</v>
      </c>
      <c r="AK75" s="98">
        <v>0</v>
      </c>
      <c r="AL75" s="91">
        <v>0</v>
      </c>
      <c r="AM75" s="98">
        <f t="shared" si="44"/>
        <v>0</v>
      </c>
      <c r="AN75" s="98">
        <v>0</v>
      </c>
      <c r="AO75" s="91">
        <v>0</v>
      </c>
    </row>
    <row r="76" ht="20.1" customHeight="true" spans="1:41">
      <c r="A76" s="81" t="s">
        <v>36</v>
      </c>
      <c r="B76" s="81" t="s">
        <v>36</v>
      </c>
      <c r="C76" s="81" t="s">
        <v>36</v>
      </c>
      <c r="D76" s="81" t="s">
        <v>120</v>
      </c>
      <c r="E76" s="98">
        <f t="shared" si="30"/>
        <v>398.7</v>
      </c>
      <c r="F76" s="98">
        <f t="shared" si="31"/>
        <v>398.7</v>
      </c>
      <c r="G76" s="98">
        <f t="shared" si="32"/>
        <v>398.7</v>
      </c>
      <c r="H76" s="98">
        <v>366.2</v>
      </c>
      <c r="I76" s="91">
        <v>32.5</v>
      </c>
      <c r="J76" s="98">
        <f t="shared" si="33"/>
        <v>0</v>
      </c>
      <c r="K76" s="98">
        <v>0</v>
      </c>
      <c r="L76" s="91">
        <v>0</v>
      </c>
      <c r="M76" s="98">
        <f t="shared" si="34"/>
        <v>0</v>
      </c>
      <c r="N76" s="98">
        <v>0</v>
      </c>
      <c r="O76" s="91">
        <v>0</v>
      </c>
      <c r="P76" s="92">
        <f t="shared" si="35"/>
        <v>0</v>
      </c>
      <c r="Q76" s="98">
        <f t="shared" si="36"/>
        <v>0</v>
      </c>
      <c r="R76" s="98">
        <v>0</v>
      </c>
      <c r="S76" s="91">
        <v>0</v>
      </c>
      <c r="T76" s="98">
        <f t="shared" si="37"/>
        <v>0</v>
      </c>
      <c r="U76" s="98">
        <v>0</v>
      </c>
      <c r="V76" s="98">
        <v>0</v>
      </c>
      <c r="W76" s="98">
        <f t="shared" si="38"/>
        <v>0</v>
      </c>
      <c r="X76" s="98">
        <v>0</v>
      </c>
      <c r="Y76" s="91">
        <v>0</v>
      </c>
      <c r="Z76" s="92">
        <f t="shared" si="39"/>
        <v>0</v>
      </c>
      <c r="AA76" s="98">
        <f t="shared" si="40"/>
        <v>0</v>
      </c>
      <c r="AB76" s="98">
        <v>0</v>
      </c>
      <c r="AC76" s="91">
        <v>0</v>
      </c>
      <c r="AD76" s="98">
        <f t="shared" si="41"/>
        <v>0</v>
      </c>
      <c r="AE76" s="98">
        <v>0</v>
      </c>
      <c r="AF76" s="91">
        <v>0</v>
      </c>
      <c r="AG76" s="98">
        <f t="shared" si="42"/>
        <v>0</v>
      </c>
      <c r="AH76" s="98">
        <v>0</v>
      </c>
      <c r="AI76" s="91">
        <v>0</v>
      </c>
      <c r="AJ76" s="98">
        <f t="shared" si="43"/>
        <v>0</v>
      </c>
      <c r="AK76" s="98">
        <v>0</v>
      </c>
      <c r="AL76" s="91">
        <v>0</v>
      </c>
      <c r="AM76" s="98">
        <f t="shared" si="44"/>
        <v>0</v>
      </c>
      <c r="AN76" s="98">
        <v>0</v>
      </c>
      <c r="AO76" s="91">
        <v>0</v>
      </c>
    </row>
    <row r="77" ht="20.1" customHeight="true" spans="1:41">
      <c r="A77" s="81" t="s">
        <v>36</v>
      </c>
      <c r="B77" s="81" t="s">
        <v>36</v>
      </c>
      <c r="C77" s="81" t="s">
        <v>36</v>
      </c>
      <c r="D77" s="81" t="s">
        <v>226</v>
      </c>
      <c r="E77" s="98">
        <f t="shared" si="30"/>
        <v>277.68</v>
      </c>
      <c r="F77" s="98">
        <f t="shared" si="31"/>
        <v>277.68</v>
      </c>
      <c r="G77" s="98">
        <f t="shared" si="32"/>
        <v>277.68</v>
      </c>
      <c r="H77" s="98">
        <v>277.68</v>
      </c>
      <c r="I77" s="91">
        <v>0</v>
      </c>
      <c r="J77" s="98">
        <f t="shared" si="33"/>
        <v>0</v>
      </c>
      <c r="K77" s="98">
        <v>0</v>
      </c>
      <c r="L77" s="91">
        <v>0</v>
      </c>
      <c r="M77" s="98">
        <f t="shared" si="34"/>
        <v>0</v>
      </c>
      <c r="N77" s="98">
        <v>0</v>
      </c>
      <c r="O77" s="91">
        <v>0</v>
      </c>
      <c r="P77" s="92">
        <f t="shared" si="35"/>
        <v>0</v>
      </c>
      <c r="Q77" s="98">
        <f t="shared" si="36"/>
        <v>0</v>
      </c>
      <c r="R77" s="98">
        <v>0</v>
      </c>
      <c r="S77" s="91">
        <v>0</v>
      </c>
      <c r="T77" s="98">
        <f t="shared" si="37"/>
        <v>0</v>
      </c>
      <c r="U77" s="98">
        <v>0</v>
      </c>
      <c r="V77" s="98">
        <v>0</v>
      </c>
      <c r="W77" s="98">
        <f t="shared" si="38"/>
        <v>0</v>
      </c>
      <c r="X77" s="98">
        <v>0</v>
      </c>
      <c r="Y77" s="91">
        <v>0</v>
      </c>
      <c r="Z77" s="92">
        <f t="shared" si="39"/>
        <v>0</v>
      </c>
      <c r="AA77" s="98">
        <f t="shared" si="40"/>
        <v>0</v>
      </c>
      <c r="AB77" s="98">
        <v>0</v>
      </c>
      <c r="AC77" s="91">
        <v>0</v>
      </c>
      <c r="AD77" s="98">
        <f t="shared" si="41"/>
        <v>0</v>
      </c>
      <c r="AE77" s="98">
        <v>0</v>
      </c>
      <c r="AF77" s="91">
        <v>0</v>
      </c>
      <c r="AG77" s="98">
        <f t="shared" si="42"/>
        <v>0</v>
      </c>
      <c r="AH77" s="98">
        <v>0</v>
      </c>
      <c r="AI77" s="91">
        <v>0</v>
      </c>
      <c r="AJ77" s="98">
        <f t="shared" si="43"/>
        <v>0</v>
      </c>
      <c r="AK77" s="98">
        <v>0</v>
      </c>
      <c r="AL77" s="91">
        <v>0</v>
      </c>
      <c r="AM77" s="98">
        <f t="shared" si="44"/>
        <v>0</v>
      </c>
      <c r="AN77" s="98">
        <v>0</v>
      </c>
      <c r="AO77" s="91">
        <v>0</v>
      </c>
    </row>
    <row r="78" ht="20.1" customHeight="true" spans="1:41">
      <c r="A78" s="81" t="s">
        <v>227</v>
      </c>
      <c r="B78" s="81" t="s">
        <v>93</v>
      </c>
      <c r="C78" s="81" t="s">
        <v>121</v>
      </c>
      <c r="D78" s="81" t="s">
        <v>228</v>
      </c>
      <c r="E78" s="98">
        <f t="shared" si="30"/>
        <v>195.09</v>
      </c>
      <c r="F78" s="98">
        <f t="shared" si="31"/>
        <v>195.09</v>
      </c>
      <c r="G78" s="98">
        <f t="shared" si="32"/>
        <v>195.09</v>
      </c>
      <c r="H78" s="98">
        <v>195.09</v>
      </c>
      <c r="I78" s="91">
        <v>0</v>
      </c>
      <c r="J78" s="98">
        <f t="shared" si="33"/>
        <v>0</v>
      </c>
      <c r="K78" s="98">
        <v>0</v>
      </c>
      <c r="L78" s="91">
        <v>0</v>
      </c>
      <c r="M78" s="98">
        <f t="shared" si="34"/>
        <v>0</v>
      </c>
      <c r="N78" s="98">
        <v>0</v>
      </c>
      <c r="O78" s="91">
        <v>0</v>
      </c>
      <c r="P78" s="92">
        <f t="shared" si="35"/>
        <v>0</v>
      </c>
      <c r="Q78" s="98">
        <f t="shared" si="36"/>
        <v>0</v>
      </c>
      <c r="R78" s="98">
        <v>0</v>
      </c>
      <c r="S78" s="91">
        <v>0</v>
      </c>
      <c r="T78" s="98">
        <f t="shared" si="37"/>
        <v>0</v>
      </c>
      <c r="U78" s="98">
        <v>0</v>
      </c>
      <c r="V78" s="98">
        <v>0</v>
      </c>
      <c r="W78" s="98">
        <f t="shared" si="38"/>
        <v>0</v>
      </c>
      <c r="X78" s="98">
        <v>0</v>
      </c>
      <c r="Y78" s="91">
        <v>0</v>
      </c>
      <c r="Z78" s="92">
        <f t="shared" si="39"/>
        <v>0</v>
      </c>
      <c r="AA78" s="98">
        <f t="shared" si="40"/>
        <v>0</v>
      </c>
      <c r="AB78" s="98">
        <v>0</v>
      </c>
      <c r="AC78" s="91">
        <v>0</v>
      </c>
      <c r="AD78" s="98">
        <f t="shared" si="41"/>
        <v>0</v>
      </c>
      <c r="AE78" s="98">
        <v>0</v>
      </c>
      <c r="AF78" s="91">
        <v>0</v>
      </c>
      <c r="AG78" s="98">
        <f t="shared" si="42"/>
        <v>0</v>
      </c>
      <c r="AH78" s="98">
        <v>0</v>
      </c>
      <c r="AI78" s="91">
        <v>0</v>
      </c>
      <c r="AJ78" s="98">
        <f t="shared" si="43"/>
        <v>0</v>
      </c>
      <c r="AK78" s="98">
        <v>0</v>
      </c>
      <c r="AL78" s="91">
        <v>0</v>
      </c>
      <c r="AM78" s="98">
        <f t="shared" si="44"/>
        <v>0</v>
      </c>
      <c r="AN78" s="98">
        <v>0</v>
      </c>
      <c r="AO78" s="91">
        <v>0</v>
      </c>
    </row>
    <row r="79" ht="20.1" customHeight="true" spans="1:41">
      <c r="A79" s="81" t="s">
        <v>227</v>
      </c>
      <c r="B79" s="81" t="s">
        <v>95</v>
      </c>
      <c r="C79" s="81" t="s">
        <v>121</v>
      </c>
      <c r="D79" s="81" t="s">
        <v>229</v>
      </c>
      <c r="E79" s="98">
        <f t="shared" si="30"/>
        <v>52.03</v>
      </c>
      <c r="F79" s="98">
        <f t="shared" si="31"/>
        <v>52.03</v>
      </c>
      <c r="G79" s="98">
        <f t="shared" si="32"/>
        <v>52.03</v>
      </c>
      <c r="H79" s="98">
        <v>52.03</v>
      </c>
      <c r="I79" s="91">
        <v>0</v>
      </c>
      <c r="J79" s="98">
        <f t="shared" si="33"/>
        <v>0</v>
      </c>
      <c r="K79" s="98">
        <v>0</v>
      </c>
      <c r="L79" s="91">
        <v>0</v>
      </c>
      <c r="M79" s="98">
        <f t="shared" si="34"/>
        <v>0</v>
      </c>
      <c r="N79" s="98">
        <v>0</v>
      </c>
      <c r="O79" s="91">
        <v>0</v>
      </c>
      <c r="P79" s="92">
        <f t="shared" si="35"/>
        <v>0</v>
      </c>
      <c r="Q79" s="98">
        <f t="shared" si="36"/>
        <v>0</v>
      </c>
      <c r="R79" s="98">
        <v>0</v>
      </c>
      <c r="S79" s="91">
        <v>0</v>
      </c>
      <c r="T79" s="98">
        <f t="shared" si="37"/>
        <v>0</v>
      </c>
      <c r="U79" s="98">
        <v>0</v>
      </c>
      <c r="V79" s="98">
        <v>0</v>
      </c>
      <c r="W79" s="98">
        <f t="shared" si="38"/>
        <v>0</v>
      </c>
      <c r="X79" s="98">
        <v>0</v>
      </c>
      <c r="Y79" s="91">
        <v>0</v>
      </c>
      <c r="Z79" s="92">
        <f t="shared" si="39"/>
        <v>0</v>
      </c>
      <c r="AA79" s="98">
        <f t="shared" si="40"/>
        <v>0</v>
      </c>
      <c r="AB79" s="98">
        <v>0</v>
      </c>
      <c r="AC79" s="91">
        <v>0</v>
      </c>
      <c r="AD79" s="98">
        <f t="shared" si="41"/>
        <v>0</v>
      </c>
      <c r="AE79" s="98">
        <v>0</v>
      </c>
      <c r="AF79" s="91">
        <v>0</v>
      </c>
      <c r="AG79" s="98">
        <f t="shared" si="42"/>
        <v>0</v>
      </c>
      <c r="AH79" s="98">
        <v>0</v>
      </c>
      <c r="AI79" s="91">
        <v>0</v>
      </c>
      <c r="AJ79" s="98">
        <f t="shared" si="43"/>
        <v>0</v>
      </c>
      <c r="AK79" s="98">
        <v>0</v>
      </c>
      <c r="AL79" s="91">
        <v>0</v>
      </c>
      <c r="AM79" s="98">
        <f t="shared" si="44"/>
        <v>0</v>
      </c>
      <c r="AN79" s="98">
        <v>0</v>
      </c>
      <c r="AO79" s="91">
        <v>0</v>
      </c>
    </row>
    <row r="80" ht="20.1" customHeight="true" spans="1:41">
      <c r="A80" s="81" t="s">
        <v>227</v>
      </c>
      <c r="B80" s="81" t="s">
        <v>82</v>
      </c>
      <c r="C80" s="81" t="s">
        <v>121</v>
      </c>
      <c r="D80" s="81" t="s">
        <v>230</v>
      </c>
      <c r="E80" s="98">
        <f t="shared" si="30"/>
        <v>28.19</v>
      </c>
      <c r="F80" s="98">
        <f t="shared" si="31"/>
        <v>28.19</v>
      </c>
      <c r="G80" s="98">
        <f t="shared" si="32"/>
        <v>28.19</v>
      </c>
      <c r="H80" s="98">
        <v>28.19</v>
      </c>
      <c r="I80" s="91">
        <v>0</v>
      </c>
      <c r="J80" s="98">
        <f t="shared" si="33"/>
        <v>0</v>
      </c>
      <c r="K80" s="98">
        <v>0</v>
      </c>
      <c r="L80" s="91">
        <v>0</v>
      </c>
      <c r="M80" s="98">
        <f t="shared" si="34"/>
        <v>0</v>
      </c>
      <c r="N80" s="98">
        <v>0</v>
      </c>
      <c r="O80" s="91">
        <v>0</v>
      </c>
      <c r="P80" s="92">
        <f t="shared" si="35"/>
        <v>0</v>
      </c>
      <c r="Q80" s="98">
        <f t="shared" si="36"/>
        <v>0</v>
      </c>
      <c r="R80" s="98">
        <v>0</v>
      </c>
      <c r="S80" s="91">
        <v>0</v>
      </c>
      <c r="T80" s="98">
        <f t="shared" si="37"/>
        <v>0</v>
      </c>
      <c r="U80" s="98">
        <v>0</v>
      </c>
      <c r="V80" s="98">
        <v>0</v>
      </c>
      <c r="W80" s="98">
        <f t="shared" si="38"/>
        <v>0</v>
      </c>
      <c r="X80" s="98">
        <v>0</v>
      </c>
      <c r="Y80" s="91">
        <v>0</v>
      </c>
      <c r="Z80" s="92">
        <f t="shared" si="39"/>
        <v>0</v>
      </c>
      <c r="AA80" s="98">
        <f t="shared" si="40"/>
        <v>0</v>
      </c>
      <c r="AB80" s="98">
        <v>0</v>
      </c>
      <c r="AC80" s="91">
        <v>0</v>
      </c>
      <c r="AD80" s="98">
        <f t="shared" si="41"/>
        <v>0</v>
      </c>
      <c r="AE80" s="98">
        <v>0</v>
      </c>
      <c r="AF80" s="91">
        <v>0</v>
      </c>
      <c r="AG80" s="98">
        <f t="shared" si="42"/>
        <v>0</v>
      </c>
      <c r="AH80" s="98">
        <v>0</v>
      </c>
      <c r="AI80" s="91">
        <v>0</v>
      </c>
      <c r="AJ80" s="98">
        <f t="shared" si="43"/>
        <v>0</v>
      </c>
      <c r="AK80" s="98">
        <v>0</v>
      </c>
      <c r="AL80" s="91">
        <v>0</v>
      </c>
      <c r="AM80" s="98">
        <f t="shared" si="44"/>
        <v>0</v>
      </c>
      <c r="AN80" s="98">
        <v>0</v>
      </c>
      <c r="AO80" s="91">
        <v>0</v>
      </c>
    </row>
    <row r="81" ht="20.1" customHeight="true" spans="1:41">
      <c r="A81" s="81" t="s">
        <v>227</v>
      </c>
      <c r="B81" s="81" t="s">
        <v>83</v>
      </c>
      <c r="C81" s="81" t="s">
        <v>121</v>
      </c>
      <c r="D81" s="81" t="s">
        <v>231</v>
      </c>
      <c r="E81" s="98">
        <f t="shared" si="30"/>
        <v>2.37</v>
      </c>
      <c r="F81" s="98">
        <f t="shared" si="31"/>
        <v>2.37</v>
      </c>
      <c r="G81" s="98">
        <f t="shared" si="32"/>
        <v>2.37</v>
      </c>
      <c r="H81" s="98">
        <v>2.37</v>
      </c>
      <c r="I81" s="91">
        <v>0</v>
      </c>
      <c r="J81" s="98">
        <f t="shared" si="33"/>
        <v>0</v>
      </c>
      <c r="K81" s="98">
        <v>0</v>
      </c>
      <c r="L81" s="91">
        <v>0</v>
      </c>
      <c r="M81" s="98">
        <f t="shared" si="34"/>
        <v>0</v>
      </c>
      <c r="N81" s="98">
        <v>0</v>
      </c>
      <c r="O81" s="91">
        <v>0</v>
      </c>
      <c r="P81" s="92">
        <f t="shared" si="35"/>
        <v>0</v>
      </c>
      <c r="Q81" s="98">
        <f t="shared" si="36"/>
        <v>0</v>
      </c>
      <c r="R81" s="98">
        <v>0</v>
      </c>
      <c r="S81" s="91">
        <v>0</v>
      </c>
      <c r="T81" s="98">
        <f t="shared" si="37"/>
        <v>0</v>
      </c>
      <c r="U81" s="98">
        <v>0</v>
      </c>
      <c r="V81" s="98">
        <v>0</v>
      </c>
      <c r="W81" s="98">
        <f t="shared" si="38"/>
        <v>0</v>
      </c>
      <c r="X81" s="98">
        <v>0</v>
      </c>
      <c r="Y81" s="91">
        <v>0</v>
      </c>
      <c r="Z81" s="92">
        <f t="shared" si="39"/>
        <v>0</v>
      </c>
      <c r="AA81" s="98">
        <f t="shared" si="40"/>
        <v>0</v>
      </c>
      <c r="AB81" s="98">
        <v>0</v>
      </c>
      <c r="AC81" s="91">
        <v>0</v>
      </c>
      <c r="AD81" s="98">
        <f t="shared" si="41"/>
        <v>0</v>
      </c>
      <c r="AE81" s="98">
        <v>0</v>
      </c>
      <c r="AF81" s="91">
        <v>0</v>
      </c>
      <c r="AG81" s="98">
        <f t="shared" si="42"/>
        <v>0</v>
      </c>
      <c r="AH81" s="98">
        <v>0</v>
      </c>
      <c r="AI81" s="91">
        <v>0</v>
      </c>
      <c r="AJ81" s="98">
        <f t="shared" si="43"/>
        <v>0</v>
      </c>
      <c r="AK81" s="98">
        <v>0</v>
      </c>
      <c r="AL81" s="91">
        <v>0</v>
      </c>
      <c r="AM81" s="98">
        <f t="shared" si="44"/>
        <v>0</v>
      </c>
      <c r="AN81" s="98">
        <v>0</v>
      </c>
      <c r="AO81" s="91">
        <v>0</v>
      </c>
    </row>
    <row r="82" ht="20.1" customHeight="true" spans="1:41">
      <c r="A82" s="81" t="s">
        <v>36</v>
      </c>
      <c r="B82" s="81" t="s">
        <v>36</v>
      </c>
      <c r="C82" s="81" t="s">
        <v>36</v>
      </c>
      <c r="D82" s="81" t="s">
        <v>232</v>
      </c>
      <c r="E82" s="98">
        <f t="shared" si="30"/>
        <v>119.92</v>
      </c>
      <c r="F82" s="98">
        <f t="shared" si="31"/>
        <v>119.92</v>
      </c>
      <c r="G82" s="98">
        <f t="shared" si="32"/>
        <v>119.92</v>
      </c>
      <c r="H82" s="98">
        <v>88.42</v>
      </c>
      <c r="I82" s="91">
        <v>31.5</v>
      </c>
      <c r="J82" s="98">
        <f t="shared" si="33"/>
        <v>0</v>
      </c>
      <c r="K82" s="98">
        <v>0</v>
      </c>
      <c r="L82" s="91">
        <v>0</v>
      </c>
      <c r="M82" s="98">
        <f t="shared" si="34"/>
        <v>0</v>
      </c>
      <c r="N82" s="98">
        <v>0</v>
      </c>
      <c r="O82" s="91">
        <v>0</v>
      </c>
      <c r="P82" s="92">
        <f t="shared" si="35"/>
        <v>0</v>
      </c>
      <c r="Q82" s="98">
        <f t="shared" si="36"/>
        <v>0</v>
      </c>
      <c r="R82" s="98">
        <v>0</v>
      </c>
      <c r="S82" s="91">
        <v>0</v>
      </c>
      <c r="T82" s="98">
        <f t="shared" si="37"/>
        <v>0</v>
      </c>
      <c r="U82" s="98">
        <v>0</v>
      </c>
      <c r="V82" s="98">
        <v>0</v>
      </c>
      <c r="W82" s="98">
        <f t="shared" si="38"/>
        <v>0</v>
      </c>
      <c r="X82" s="98">
        <v>0</v>
      </c>
      <c r="Y82" s="91">
        <v>0</v>
      </c>
      <c r="Z82" s="92">
        <f t="shared" si="39"/>
        <v>0</v>
      </c>
      <c r="AA82" s="98">
        <f t="shared" si="40"/>
        <v>0</v>
      </c>
      <c r="AB82" s="98">
        <v>0</v>
      </c>
      <c r="AC82" s="91">
        <v>0</v>
      </c>
      <c r="AD82" s="98">
        <f t="shared" si="41"/>
        <v>0</v>
      </c>
      <c r="AE82" s="98">
        <v>0</v>
      </c>
      <c r="AF82" s="91">
        <v>0</v>
      </c>
      <c r="AG82" s="98">
        <f t="shared" si="42"/>
        <v>0</v>
      </c>
      <c r="AH82" s="98">
        <v>0</v>
      </c>
      <c r="AI82" s="91">
        <v>0</v>
      </c>
      <c r="AJ82" s="98">
        <f t="shared" si="43"/>
        <v>0</v>
      </c>
      <c r="AK82" s="98">
        <v>0</v>
      </c>
      <c r="AL82" s="91">
        <v>0</v>
      </c>
      <c r="AM82" s="98">
        <f t="shared" si="44"/>
        <v>0</v>
      </c>
      <c r="AN82" s="98">
        <v>0</v>
      </c>
      <c r="AO82" s="91">
        <v>0</v>
      </c>
    </row>
    <row r="83" ht="20.1" customHeight="true" spans="1:41">
      <c r="A83" s="81" t="s">
        <v>233</v>
      </c>
      <c r="B83" s="81" t="s">
        <v>93</v>
      </c>
      <c r="C83" s="81" t="s">
        <v>121</v>
      </c>
      <c r="D83" s="81" t="s">
        <v>234</v>
      </c>
      <c r="E83" s="98">
        <f t="shared" si="30"/>
        <v>59.82</v>
      </c>
      <c r="F83" s="98">
        <f t="shared" si="31"/>
        <v>59.82</v>
      </c>
      <c r="G83" s="98">
        <f t="shared" si="32"/>
        <v>59.82</v>
      </c>
      <c r="H83" s="98">
        <v>56.82</v>
      </c>
      <c r="I83" s="91">
        <v>3</v>
      </c>
      <c r="J83" s="98">
        <f t="shared" si="33"/>
        <v>0</v>
      </c>
      <c r="K83" s="98">
        <v>0</v>
      </c>
      <c r="L83" s="91">
        <v>0</v>
      </c>
      <c r="M83" s="98">
        <f t="shared" si="34"/>
        <v>0</v>
      </c>
      <c r="N83" s="98">
        <v>0</v>
      </c>
      <c r="O83" s="91">
        <v>0</v>
      </c>
      <c r="P83" s="92">
        <f t="shared" si="35"/>
        <v>0</v>
      </c>
      <c r="Q83" s="98">
        <f t="shared" si="36"/>
        <v>0</v>
      </c>
      <c r="R83" s="98">
        <v>0</v>
      </c>
      <c r="S83" s="91">
        <v>0</v>
      </c>
      <c r="T83" s="98">
        <f t="shared" si="37"/>
        <v>0</v>
      </c>
      <c r="U83" s="98">
        <v>0</v>
      </c>
      <c r="V83" s="98">
        <v>0</v>
      </c>
      <c r="W83" s="98">
        <f t="shared" si="38"/>
        <v>0</v>
      </c>
      <c r="X83" s="98">
        <v>0</v>
      </c>
      <c r="Y83" s="91">
        <v>0</v>
      </c>
      <c r="Z83" s="92">
        <f t="shared" si="39"/>
        <v>0</v>
      </c>
      <c r="AA83" s="98">
        <f t="shared" si="40"/>
        <v>0</v>
      </c>
      <c r="AB83" s="98">
        <v>0</v>
      </c>
      <c r="AC83" s="91">
        <v>0</v>
      </c>
      <c r="AD83" s="98">
        <f t="shared" si="41"/>
        <v>0</v>
      </c>
      <c r="AE83" s="98">
        <v>0</v>
      </c>
      <c r="AF83" s="91">
        <v>0</v>
      </c>
      <c r="AG83" s="98">
        <f t="shared" si="42"/>
        <v>0</v>
      </c>
      <c r="AH83" s="98">
        <v>0</v>
      </c>
      <c r="AI83" s="91">
        <v>0</v>
      </c>
      <c r="AJ83" s="98">
        <f t="shared" si="43"/>
        <v>0</v>
      </c>
      <c r="AK83" s="98">
        <v>0</v>
      </c>
      <c r="AL83" s="91">
        <v>0</v>
      </c>
      <c r="AM83" s="98">
        <f t="shared" si="44"/>
        <v>0</v>
      </c>
      <c r="AN83" s="98">
        <v>0</v>
      </c>
      <c r="AO83" s="91">
        <v>0</v>
      </c>
    </row>
    <row r="84" ht="20.1" customHeight="true" spans="1:41">
      <c r="A84" s="81" t="s">
        <v>233</v>
      </c>
      <c r="B84" s="81" t="s">
        <v>95</v>
      </c>
      <c r="C84" s="81" t="s">
        <v>121</v>
      </c>
      <c r="D84" s="81" t="s">
        <v>235</v>
      </c>
      <c r="E84" s="98">
        <f t="shared" si="30"/>
        <v>5</v>
      </c>
      <c r="F84" s="98">
        <f t="shared" si="31"/>
        <v>5</v>
      </c>
      <c r="G84" s="98">
        <f t="shared" si="32"/>
        <v>5</v>
      </c>
      <c r="H84" s="98">
        <v>5</v>
      </c>
      <c r="I84" s="91">
        <v>0</v>
      </c>
      <c r="J84" s="98">
        <f t="shared" si="33"/>
        <v>0</v>
      </c>
      <c r="K84" s="98">
        <v>0</v>
      </c>
      <c r="L84" s="91">
        <v>0</v>
      </c>
      <c r="M84" s="98">
        <f t="shared" si="34"/>
        <v>0</v>
      </c>
      <c r="N84" s="98">
        <v>0</v>
      </c>
      <c r="O84" s="91">
        <v>0</v>
      </c>
      <c r="P84" s="92">
        <f t="shared" si="35"/>
        <v>0</v>
      </c>
      <c r="Q84" s="98">
        <f t="shared" si="36"/>
        <v>0</v>
      </c>
      <c r="R84" s="98">
        <v>0</v>
      </c>
      <c r="S84" s="91">
        <v>0</v>
      </c>
      <c r="T84" s="98">
        <f t="shared" si="37"/>
        <v>0</v>
      </c>
      <c r="U84" s="98">
        <v>0</v>
      </c>
      <c r="V84" s="98">
        <v>0</v>
      </c>
      <c r="W84" s="98">
        <f t="shared" si="38"/>
        <v>0</v>
      </c>
      <c r="X84" s="98">
        <v>0</v>
      </c>
      <c r="Y84" s="91">
        <v>0</v>
      </c>
      <c r="Z84" s="92">
        <f t="shared" si="39"/>
        <v>0</v>
      </c>
      <c r="AA84" s="98">
        <f t="shared" si="40"/>
        <v>0</v>
      </c>
      <c r="AB84" s="98">
        <v>0</v>
      </c>
      <c r="AC84" s="91">
        <v>0</v>
      </c>
      <c r="AD84" s="98">
        <f t="shared" si="41"/>
        <v>0</v>
      </c>
      <c r="AE84" s="98">
        <v>0</v>
      </c>
      <c r="AF84" s="91">
        <v>0</v>
      </c>
      <c r="AG84" s="98">
        <f t="shared" si="42"/>
        <v>0</v>
      </c>
      <c r="AH84" s="98">
        <v>0</v>
      </c>
      <c r="AI84" s="91">
        <v>0</v>
      </c>
      <c r="AJ84" s="98">
        <f t="shared" si="43"/>
        <v>0</v>
      </c>
      <c r="AK84" s="98">
        <v>0</v>
      </c>
      <c r="AL84" s="91">
        <v>0</v>
      </c>
      <c r="AM84" s="98">
        <f t="shared" si="44"/>
        <v>0</v>
      </c>
      <c r="AN84" s="98">
        <v>0</v>
      </c>
      <c r="AO84" s="91">
        <v>0</v>
      </c>
    </row>
    <row r="85" ht="20.1" customHeight="true" spans="1:41">
      <c r="A85" s="81" t="s">
        <v>233</v>
      </c>
      <c r="B85" s="81" t="s">
        <v>82</v>
      </c>
      <c r="C85" s="81" t="s">
        <v>121</v>
      </c>
      <c r="D85" s="81" t="s">
        <v>236</v>
      </c>
      <c r="E85" s="98">
        <f t="shared" si="30"/>
        <v>2</v>
      </c>
      <c r="F85" s="98">
        <f t="shared" si="31"/>
        <v>2</v>
      </c>
      <c r="G85" s="98">
        <f t="shared" si="32"/>
        <v>2</v>
      </c>
      <c r="H85" s="98">
        <v>2</v>
      </c>
      <c r="I85" s="91">
        <v>0</v>
      </c>
      <c r="J85" s="98">
        <f t="shared" si="33"/>
        <v>0</v>
      </c>
      <c r="K85" s="98">
        <v>0</v>
      </c>
      <c r="L85" s="91">
        <v>0</v>
      </c>
      <c r="M85" s="98">
        <f t="shared" si="34"/>
        <v>0</v>
      </c>
      <c r="N85" s="98">
        <v>0</v>
      </c>
      <c r="O85" s="91">
        <v>0</v>
      </c>
      <c r="P85" s="92">
        <f t="shared" si="35"/>
        <v>0</v>
      </c>
      <c r="Q85" s="98">
        <f t="shared" si="36"/>
        <v>0</v>
      </c>
      <c r="R85" s="98">
        <v>0</v>
      </c>
      <c r="S85" s="91">
        <v>0</v>
      </c>
      <c r="T85" s="98">
        <f t="shared" si="37"/>
        <v>0</v>
      </c>
      <c r="U85" s="98">
        <v>0</v>
      </c>
      <c r="V85" s="98">
        <v>0</v>
      </c>
      <c r="W85" s="98">
        <f t="shared" si="38"/>
        <v>0</v>
      </c>
      <c r="X85" s="98">
        <v>0</v>
      </c>
      <c r="Y85" s="91">
        <v>0</v>
      </c>
      <c r="Z85" s="92">
        <f t="shared" si="39"/>
        <v>0</v>
      </c>
      <c r="AA85" s="98">
        <f t="shared" si="40"/>
        <v>0</v>
      </c>
      <c r="AB85" s="98">
        <v>0</v>
      </c>
      <c r="AC85" s="91">
        <v>0</v>
      </c>
      <c r="AD85" s="98">
        <f t="shared" si="41"/>
        <v>0</v>
      </c>
      <c r="AE85" s="98">
        <v>0</v>
      </c>
      <c r="AF85" s="91">
        <v>0</v>
      </c>
      <c r="AG85" s="98">
        <f t="shared" si="42"/>
        <v>0</v>
      </c>
      <c r="AH85" s="98">
        <v>0</v>
      </c>
      <c r="AI85" s="91">
        <v>0</v>
      </c>
      <c r="AJ85" s="98">
        <f t="shared" si="43"/>
        <v>0</v>
      </c>
      <c r="AK85" s="98">
        <v>0</v>
      </c>
      <c r="AL85" s="91">
        <v>0</v>
      </c>
      <c r="AM85" s="98">
        <f t="shared" si="44"/>
        <v>0</v>
      </c>
      <c r="AN85" s="98">
        <v>0</v>
      </c>
      <c r="AO85" s="91">
        <v>0</v>
      </c>
    </row>
    <row r="86" ht="20.1" customHeight="true" spans="1:41">
      <c r="A86" s="81" t="s">
        <v>233</v>
      </c>
      <c r="B86" s="81" t="s">
        <v>100</v>
      </c>
      <c r="C86" s="81" t="s">
        <v>121</v>
      </c>
      <c r="D86" s="81" t="s">
        <v>237</v>
      </c>
      <c r="E86" s="98">
        <f t="shared" si="30"/>
        <v>11.5</v>
      </c>
      <c r="F86" s="98">
        <f t="shared" si="31"/>
        <v>11.5</v>
      </c>
      <c r="G86" s="98">
        <f t="shared" si="32"/>
        <v>11.5</v>
      </c>
      <c r="H86" s="98">
        <v>0</v>
      </c>
      <c r="I86" s="91">
        <v>11.5</v>
      </c>
      <c r="J86" s="98">
        <f t="shared" si="33"/>
        <v>0</v>
      </c>
      <c r="K86" s="98">
        <v>0</v>
      </c>
      <c r="L86" s="91">
        <v>0</v>
      </c>
      <c r="M86" s="98">
        <f t="shared" si="34"/>
        <v>0</v>
      </c>
      <c r="N86" s="98">
        <v>0</v>
      </c>
      <c r="O86" s="91">
        <v>0</v>
      </c>
      <c r="P86" s="92">
        <f t="shared" si="35"/>
        <v>0</v>
      </c>
      <c r="Q86" s="98">
        <f t="shared" si="36"/>
        <v>0</v>
      </c>
      <c r="R86" s="98">
        <v>0</v>
      </c>
      <c r="S86" s="91">
        <v>0</v>
      </c>
      <c r="T86" s="98">
        <f t="shared" si="37"/>
        <v>0</v>
      </c>
      <c r="U86" s="98">
        <v>0</v>
      </c>
      <c r="V86" s="98">
        <v>0</v>
      </c>
      <c r="W86" s="98">
        <f t="shared" si="38"/>
        <v>0</v>
      </c>
      <c r="X86" s="98">
        <v>0</v>
      </c>
      <c r="Y86" s="91">
        <v>0</v>
      </c>
      <c r="Z86" s="92">
        <f t="shared" si="39"/>
        <v>0</v>
      </c>
      <c r="AA86" s="98">
        <f t="shared" si="40"/>
        <v>0</v>
      </c>
      <c r="AB86" s="98">
        <v>0</v>
      </c>
      <c r="AC86" s="91">
        <v>0</v>
      </c>
      <c r="AD86" s="98">
        <f t="shared" si="41"/>
        <v>0</v>
      </c>
      <c r="AE86" s="98">
        <v>0</v>
      </c>
      <c r="AF86" s="91">
        <v>0</v>
      </c>
      <c r="AG86" s="98">
        <f t="shared" si="42"/>
        <v>0</v>
      </c>
      <c r="AH86" s="98">
        <v>0</v>
      </c>
      <c r="AI86" s="91">
        <v>0</v>
      </c>
      <c r="AJ86" s="98">
        <f t="shared" si="43"/>
        <v>0</v>
      </c>
      <c r="AK86" s="98">
        <v>0</v>
      </c>
      <c r="AL86" s="91">
        <v>0</v>
      </c>
      <c r="AM86" s="98">
        <f t="shared" si="44"/>
        <v>0</v>
      </c>
      <c r="AN86" s="98">
        <v>0</v>
      </c>
      <c r="AO86" s="91">
        <v>0</v>
      </c>
    </row>
    <row r="87" ht="20.1" customHeight="true" spans="1:41">
      <c r="A87" s="81" t="s">
        <v>233</v>
      </c>
      <c r="B87" s="81" t="s">
        <v>130</v>
      </c>
      <c r="C87" s="81" t="s">
        <v>121</v>
      </c>
      <c r="D87" s="81" t="s">
        <v>238</v>
      </c>
      <c r="E87" s="98">
        <f t="shared" si="30"/>
        <v>0.5</v>
      </c>
      <c r="F87" s="98">
        <f t="shared" si="31"/>
        <v>0.5</v>
      </c>
      <c r="G87" s="98">
        <f t="shared" si="32"/>
        <v>0.5</v>
      </c>
      <c r="H87" s="98">
        <v>0.5</v>
      </c>
      <c r="I87" s="91">
        <v>0</v>
      </c>
      <c r="J87" s="98">
        <f t="shared" si="33"/>
        <v>0</v>
      </c>
      <c r="K87" s="98">
        <v>0</v>
      </c>
      <c r="L87" s="91">
        <v>0</v>
      </c>
      <c r="M87" s="98">
        <f t="shared" si="34"/>
        <v>0</v>
      </c>
      <c r="N87" s="98">
        <v>0</v>
      </c>
      <c r="O87" s="91">
        <v>0</v>
      </c>
      <c r="P87" s="92">
        <f t="shared" si="35"/>
        <v>0</v>
      </c>
      <c r="Q87" s="98">
        <f t="shared" si="36"/>
        <v>0</v>
      </c>
      <c r="R87" s="98">
        <v>0</v>
      </c>
      <c r="S87" s="91">
        <v>0</v>
      </c>
      <c r="T87" s="98">
        <f t="shared" si="37"/>
        <v>0</v>
      </c>
      <c r="U87" s="98">
        <v>0</v>
      </c>
      <c r="V87" s="98">
        <v>0</v>
      </c>
      <c r="W87" s="98">
        <f t="shared" si="38"/>
        <v>0</v>
      </c>
      <c r="X87" s="98">
        <v>0</v>
      </c>
      <c r="Y87" s="91">
        <v>0</v>
      </c>
      <c r="Z87" s="92">
        <f t="shared" si="39"/>
        <v>0</v>
      </c>
      <c r="AA87" s="98">
        <f t="shared" si="40"/>
        <v>0</v>
      </c>
      <c r="AB87" s="98">
        <v>0</v>
      </c>
      <c r="AC87" s="91">
        <v>0</v>
      </c>
      <c r="AD87" s="98">
        <f t="shared" si="41"/>
        <v>0</v>
      </c>
      <c r="AE87" s="98">
        <v>0</v>
      </c>
      <c r="AF87" s="91">
        <v>0</v>
      </c>
      <c r="AG87" s="98">
        <f t="shared" si="42"/>
        <v>0</v>
      </c>
      <c r="AH87" s="98">
        <v>0</v>
      </c>
      <c r="AI87" s="91">
        <v>0</v>
      </c>
      <c r="AJ87" s="98">
        <f t="shared" si="43"/>
        <v>0</v>
      </c>
      <c r="AK87" s="98">
        <v>0</v>
      </c>
      <c r="AL87" s="91">
        <v>0</v>
      </c>
      <c r="AM87" s="98">
        <f t="shared" si="44"/>
        <v>0</v>
      </c>
      <c r="AN87" s="98">
        <v>0</v>
      </c>
      <c r="AO87" s="91">
        <v>0</v>
      </c>
    </row>
    <row r="88" ht="20.1" customHeight="true" spans="1:41">
      <c r="A88" s="81" t="s">
        <v>233</v>
      </c>
      <c r="B88" s="81" t="s">
        <v>90</v>
      </c>
      <c r="C88" s="81" t="s">
        <v>121</v>
      </c>
      <c r="D88" s="81" t="s">
        <v>240</v>
      </c>
      <c r="E88" s="98">
        <f t="shared" si="30"/>
        <v>18</v>
      </c>
      <c r="F88" s="98">
        <f t="shared" si="31"/>
        <v>18</v>
      </c>
      <c r="G88" s="98">
        <f t="shared" si="32"/>
        <v>18</v>
      </c>
      <c r="H88" s="98">
        <v>18</v>
      </c>
      <c r="I88" s="91">
        <v>0</v>
      </c>
      <c r="J88" s="98">
        <f t="shared" si="33"/>
        <v>0</v>
      </c>
      <c r="K88" s="98">
        <v>0</v>
      </c>
      <c r="L88" s="91">
        <v>0</v>
      </c>
      <c r="M88" s="98">
        <f t="shared" si="34"/>
        <v>0</v>
      </c>
      <c r="N88" s="98">
        <v>0</v>
      </c>
      <c r="O88" s="91">
        <v>0</v>
      </c>
      <c r="P88" s="92">
        <f t="shared" si="35"/>
        <v>0</v>
      </c>
      <c r="Q88" s="98">
        <f t="shared" si="36"/>
        <v>0</v>
      </c>
      <c r="R88" s="98">
        <v>0</v>
      </c>
      <c r="S88" s="91">
        <v>0</v>
      </c>
      <c r="T88" s="98">
        <f t="shared" si="37"/>
        <v>0</v>
      </c>
      <c r="U88" s="98">
        <v>0</v>
      </c>
      <c r="V88" s="98">
        <v>0</v>
      </c>
      <c r="W88" s="98">
        <f t="shared" si="38"/>
        <v>0</v>
      </c>
      <c r="X88" s="98">
        <v>0</v>
      </c>
      <c r="Y88" s="91">
        <v>0</v>
      </c>
      <c r="Z88" s="92">
        <f t="shared" si="39"/>
        <v>0</v>
      </c>
      <c r="AA88" s="98">
        <f t="shared" si="40"/>
        <v>0</v>
      </c>
      <c r="AB88" s="98">
        <v>0</v>
      </c>
      <c r="AC88" s="91">
        <v>0</v>
      </c>
      <c r="AD88" s="98">
        <f t="shared" si="41"/>
        <v>0</v>
      </c>
      <c r="AE88" s="98">
        <v>0</v>
      </c>
      <c r="AF88" s="91">
        <v>0</v>
      </c>
      <c r="AG88" s="98">
        <f t="shared" si="42"/>
        <v>0</v>
      </c>
      <c r="AH88" s="98">
        <v>0</v>
      </c>
      <c r="AI88" s="91">
        <v>0</v>
      </c>
      <c r="AJ88" s="98">
        <f t="shared" si="43"/>
        <v>0</v>
      </c>
      <c r="AK88" s="98">
        <v>0</v>
      </c>
      <c r="AL88" s="91">
        <v>0</v>
      </c>
      <c r="AM88" s="98">
        <f t="shared" si="44"/>
        <v>0</v>
      </c>
      <c r="AN88" s="98">
        <v>0</v>
      </c>
      <c r="AO88" s="91">
        <v>0</v>
      </c>
    </row>
    <row r="89" ht="20.1" customHeight="true" spans="1:41">
      <c r="A89" s="81" t="s">
        <v>233</v>
      </c>
      <c r="B89" s="81" t="s">
        <v>114</v>
      </c>
      <c r="C89" s="81" t="s">
        <v>121</v>
      </c>
      <c r="D89" s="81" t="s">
        <v>241</v>
      </c>
      <c r="E89" s="98">
        <f t="shared" si="30"/>
        <v>9</v>
      </c>
      <c r="F89" s="98">
        <f t="shared" si="31"/>
        <v>9</v>
      </c>
      <c r="G89" s="98">
        <f t="shared" si="32"/>
        <v>9</v>
      </c>
      <c r="H89" s="98">
        <v>2</v>
      </c>
      <c r="I89" s="91">
        <v>7</v>
      </c>
      <c r="J89" s="98">
        <f t="shared" si="33"/>
        <v>0</v>
      </c>
      <c r="K89" s="98">
        <v>0</v>
      </c>
      <c r="L89" s="91">
        <v>0</v>
      </c>
      <c r="M89" s="98">
        <f t="shared" si="34"/>
        <v>0</v>
      </c>
      <c r="N89" s="98">
        <v>0</v>
      </c>
      <c r="O89" s="91">
        <v>0</v>
      </c>
      <c r="P89" s="92">
        <f t="shared" si="35"/>
        <v>0</v>
      </c>
      <c r="Q89" s="98">
        <f t="shared" si="36"/>
        <v>0</v>
      </c>
      <c r="R89" s="98">
        <v>0</v>
      </c>
      <c r="S89" s="91">
        <v>0</v>
      </c>
      <c r="T89" s="98">
        <f t="shared" si="37"/>
        <v>0</v>
      </c>
      <c r="U89" s="98">
        <v>0</v>
      </c>
      <c r="V89" s="98">
        <v>0</v>
      </c>
      <c r="W89" s="98">
        <f t="shared" si="38"/>
        <v>0</v>
      </c>
      <c r="X89" s="98">
        <v>0</v>
      </c>
      <c r="Y89" s="91">
        <v>0</v>
      </c>
      <c r="Z89" s="92">
        <f t="shared" si="39"/>
        <v>0</v>
      </c>
      <c r="AA89" s="98">
        <f t="shared" si="40"/>
        <v>0</v>
      </c>
      <c r="AB89" s="98">
        <v>0</v>
      </c>
      <c r="AC89" s="91">
        <v>0</v>
      </c>
      <c r="AD89" s="98">
        <f t="shared" si="41"/>
        <v>0</v>
      </c>
      <c r="AE89" s="98">
        <v>0</v>
      </c>
      <c r="AF89" s="91">
        <v>0</v>
      </c>
      <c r="AG89" s="98">
        <f t="shared" si="42"/>
        <v>0</v>
      </c>
      <c r="AH89" s="98">
        <v>0</v>
      </c>
      <c r="AI89" s="91">
        <v>0</v>
      </c>
      <c r="AJ89" s="98">
        <f t="shared" si="43"/>
        <v>0</v>
      </c>
      <c r="AK89" s="98">
        <v>0</v>
      </c>
      <c r="AL89" s="91">
        <v>0</v>
      </c>
      <c r="AM89" s="98">
        <f t="shared" si="44"/>
        <v>0</v>
      </c>
      <c r="AN89" s="98">
        <v>0</v>
      </c>
      <c r="AO89" s="91">
        <v>0</v>
      </c>
    </row>
    <row r="90" ht="20.1" customHeight="true" spans="1:41">
      <c r="A90" s="81" t="s">
        <v>233</v>
      </c>
      <c r="B90" s="81" t="s">
        <v>83</v>
      </c>
      <c r="C90" s="81" t="s">
        <v>121</v>
      </c>
      <c r="D90" s="81" t="s">
        <v>242</v>
      </c>
      <c r="E90" s="98">
        <f t="shared" si="30"/>
        <v>14.1</v>
      </c>
      <c r="F90" s="98">
        <f t="shared" si="31"/>
        <v>14.1</v>
      </c>
      <c r="G90" s="98">
        <f t="shared" si="32"/>
        <v>14.1</v>
      </c>
      <c r="H90" s="98">
        <v>4.1</v>
      </c>
      <c r="I90" s="91">
        <v>10</v>
      </c>
      <c r="J90" s="98">
        <f t="shared" si="33"/>
        <v>0</v>
      </c>
      <c r="K90" s="98">
        <v>0</v>
      </c>
      <c r="L90" s="91">
        <v>0</v>
      </c>
      <c r="M90" s="98">
        <f t="shared" si="34"/>
        <v>0</v>
      </c>
      <c r="N90" s="98">
        <v>0</v>
      </c>
      <c r="O90" s="91">
        <v>0</v>
      </c>
      <c r="P90" s="92">
        <f t="shared" si="35"/>
        <v>0</v>
      </c>
      <c r="Q90" s="98">
        <f t="shared" si="36"/>
        <v>0</v>
      </c>
      <c r="R90" s="98">
        <v>0</v>
      </c>
      <c r="S90" s="91">
        <v>0</v>
      </c>
      <c r="T90" s="98">
        <f t="shared" si="37"/>
        <v>0</v>
      </c>
      <c r="U90" s="98">
        <v>0</v>
      </c>
      <c r="V90" s="98">
        <v>0</v>
      </c>
      <c r="W90" s="98">
        <f t="shared" si="38"/>
        <v>0</v>
      </c>
      <c r="X90" s="98">
        <v>0</v>
      </c>
      <c r="Y90" s="91">
        <v>0</v>
      </c>
      <c r="Z90" s="92">
        <f t="shared" si="39"/>
        <v>0</v>
      </c>
      <c r="AA90" s="98">
        <f t="shared" si="40"/>
        <v>0</v>
      </c>
      <c r="AB90" s="98">
        <v>0</v>
      </c>
      <c r="AC90" s="91">
        <v>0</v>
      </c>
      <c r="AD90" s="98">
        <f t="shared" si="41"/>
        <v>0</v>
      </c>
      <c r="AE90" s="98">
        <v>0</v>
      </c>
      <c r="AF90" s="91">
        <v>0</v>
      </c>
      <c r="AG90" s="98">
        <f t="shared" si="42"/>
        <v>0</v>
      </c>
      <c r="AH90" s="98">
        <v>0</v>
      </c>
      <c r="AI90" s="91">
        <v>0</v>
      </c>
      <c r="AJ90" s="98">
        <f t="shared" si="43"/>
        <v>0</v>
      </c>
      <c r="AK90" s="98">
        <v>0</v>
      </c>
      <c r="AL90" s="91">
        <v>0</v>
      </c>
      <c r="AM90" s="98">
        <f t="shared" si="44"/>
        <v>0</v>
      </c>
      <c r="AN90" s="98">
        <v>0</v>
      </c>
      <c r="AO90" s="91">
        <v>0</v>
      </c>
    </row>
    <row r="91" ht="20.1" customHeight="true" spans="1:41">
      <c r="A91" s="81" t="s">
        <v>36</v>
      </c>
      <c r="B91" s="81" t="s">
        <v>36</v>
      </c>
      <c r="C91" s="81" t="s">
        <v>36</v>
      </c>
      <c r="D91" s="81" t="s">
        <v>243</v>
      </c>
      <c r="E91" s="98">
        <f t="shared" si="30"/>
        <v>1</v>
      </c>
      <c r="F91" s="98">
        <f t="shared" si="31"/>
        <v>1</v>
      </c>
      <c r="G91" s="98">
        <f t="shared" si="32"/>
        <v>1</v>
      </c>
      <c r="H91" s="98">
        <v>0</v>
      </c>
      <c r="I91" s="91">
        <v>1</v>
      </c>
      <c r="J91" s="98">
        <f t="shared" si="33"/>
        <v>0</v>
      </c>
      <c r="K91" s="98">
        <v>0</v>
      </c>
      <c r="L91" s="91">
        <v>0</v>
      </c>
      <c r="M91" s="98">
        <f t="shared" si="34"/>
        <v>0</v>
      </c>
      <c r="N91" s="98">
        <v>0</v>
      </c>
      <c r="O91" s="91">
        <v>0</v>
      </c>
      <c r="P91" s="92">
        <f t="shared" si="35"/>
        <v>0</v>
      </c>
      <c r="Q91" s="98">
        <f t="shared" si="36"/>
        <v>0</v>
      </c>
      <c r="R91" s="98">
        <v>0</v>
      </c>
      <c r="S91" s="91">
        <v>0</v>
      </c>
      <c r="T91" s="98">
        <f t="shared" si="37"/>
        <v>0</v>
      </c>
      <c r="U91" s="98">
        <v>0</v>
      </c>
      <c r="V91" s="98">
        <v>0</v>
      </c>
      <c r="W91" s="98">
        <f t="shared" si="38"/>
        <v>0</v>
      </c>
      <c r="X91" s="98">
        <v>0</v>
      </c>
      <c r="Y91" s="91">
        <v>0</v>
      </c>
      <c r="Z91" s="92">
        <f t="shared" si="39"/>
        <v>0</v>
      </c>
      <c r="AA91" s="98">
        <f t="shared" si="40"/>
        <v>0</v>
      </c>
      <c r="AB91" s="98">
        <v>0</v>
      </c>
      <c r="AC91" s="91">
        <v>0</v>
      </c>
      <c r="AD91" s="98">
        <f t="shared" si="41"/>
        <v>0</v>
      </c>
      <c r="AE91" s="98">
        <v>0</v>
      </c>
      <c r="AF91" s="91">
        <v>0</v>
      </c>
      <c r="AG91" s="98">
        <f t="shared" si="42"/>
        <v>0</v>
      </c>
      <c r="AH91" s="98">
        <v>0</v>
      </c>
      <c r="AI91" s="91">
        <v>0</v>
      </c>
      <c r="AJ91" s="98">
        <f t="shared" si="43"/>
        <v>0</v>
      </c>
      <c r="AK91" s="98">
        <v>0</v>
      </c>
      <c r="AL91" s="91">
        <v>0</v>
      </c>
      <c r="AM91" s="98">
        <f t="shared" si="44"/>
        <v>0</v>
      </c>
      <c r="AN91" s="98">
        <v>0</v>
      </c>
      <c r="AO91" s="91">
        <v>0</v>
      </c>
    </row>
    <row r="92" ht="20.1" customHeight="true" spans="1:41">
      <c r="A92" s="81" t="s">
        <v>244</v>
      </c>
      <c r="B92" s="81" t="s">
        <v>130</v>
      </c>
      <c r="C92" s="81" t="s">
        <v>121</v>
      </c>
      <c r="D92" s="81" t="s">
        <v>246</v>
      </c>
      <c r="E92" s="98">
        <f t="shared" si="30"/>
        <v>1</v>
      </c>
      <c r="F92" s="98">
        <f t="shared" si="31"/>
        <v>1</v>
      </c>
      <c r="G92" s="98">
        <f t="shared" si="32"/>
        <v>1</v>
      </c>
      <c r="H92" s="98">
        <v>0</v>
      </c>
      <c r="I92" s="91">
        <v>1</v>
      </c>
      <c r="J92" s="98">
        <f t="shared" si="33"/>
        <v>0</v>
      </c>
      <c r="K92" s="98">
        <v>0</v>
      </c>
      <c r="L92" s="91">
        <v>0</v>
      </c>
      <c r="M92" s="98">
        <f t="shared" si="34"/>
        <v>0</v>
      </c>
      <c r="N92" s="98">
        <v>0</v>
      </c>
      <c r="O92" s="91">
        <v>0</v>
      </c>
      <c r="P92" s="92">
        <f t="shared" si="35"/>
        <v>0</v>
      </c>
      <c r="Q92" s="98">
        <f t="shared" si="36"/>
        <v>0</v>
      </c>
      <c r="R92" s="98">
        <v>0</v>
      </c>
      <c r="S92" s="91">
        <v>0</v>
      </c>
      <c r="T92" s="98">
        <f t="shared" si="37"/>
        <v>0</v>
      </c>
      <c r="U92" s="98">
        <v>0</v>
      </c>
      <c r="V92" s="98">
        <v>0</v>
      </c>
      <c r="W92" s="98">
        <f t="shared" si="38"/>
        <v>0</v>
      </c>
      <c r="X92" s="98">
        <v>0</v>
      </c>
      <c r="Y92" s="91">
        <v>0</v>
      </c>
      <c r="Z92" s="92">
        <f t="shared" si="39"/>
        <v>0</v>
      </c>
      <c r="AA92" s="98">
        <f t="shared" si="40"/>
        <v>0</v>
      </c>
      <c r="AB92" s="98">
        <v>0</v>
      </c>
      <c r="AC92" s="91">
        <v>0</v>
      </c>
      <c r="AD92" s="98">
        <f t="shared" si="41"/>
        <v>0</v>
      </c>
      <c r="AE92" s="98">
        <v>0</v>
      </c>
      <c r="AF92" s="91">
        <v>0</v>
      </c>
      <c r="AG92" s="98">
        <f t="shared" si="42"/>
        <v>0</v>
      </c>
      <c r="AH92" s="98">
        <v>0</v>
      </c>
      <c r="AI92" s="91">
        <v>0</v>
      </c>
      <c r="AJ92" s="98">
        <f t="shared" si="43"/>
        <v>0</v>
      </c>
      <c r="AK92" s="98">
        <v>0</v>
      </c>
      <c r="AL92" s="91">
        <v>0</v>
      </c>
      <c r="AM92" s="98">
        <f t="shared" si="44"/>
        <v>0</v>
      </c>
      <c r="AN92" s="98">
        <v>0</v>
      </c>
      <c r="AO92" s="91">
        <v>0</v>
      </c>
    </row>
    <row r="93" ht="20.1" customHeight="true" spans="1:41">
      <c r="A93" s="81" t="s">
        <v>36</v>
      </c>
      <c r="B93" s="81" t="s">
        <v>36</v>
      </c>
      <c r="C93" s="81" t="s">
        <v>36</v>
      </c>
      <c r="D93" s="81" t="s">
        <v>250</v>
      </c>
      <c r="E93" s="98">
        <f t="shared" si="30"/>
        <v>0.1</v>
      </c>
      <c r="F93" s="98">
        <f t="shared" si="31"/>
        <v>0.1</v>
      </c>
      <c r="G93" s="98">
        <f t="shared" si="32"/>
        <v>0.1</v>
      </c>
      <c r="H93" s="98">
        <v>0.1</v>
      </c>
      <c r="I93" s="91">
        <v>0</v>
      </c>
      <c r="J93" s="98">
        <f t="shared" si="33"/>
        <v>0</v>
      </c>
      <c r="K93" s="98">
        <v>0</v>
      </c>
      <c r="L93" s="91">
        <v>0</v>
      </c>
      <c r="M93" s="98">
        <f t="shared" si="34"/>
        <v>0</v>
      </c>
      <c r="N93" s="98">
        <v>0</v>
      </c>
      <c r="O93" s="91">
        <v>0</v>
      </c>
      <c r="P93" s="92">
        <f t="shared" si="35"/>
        <v>0</v>
      </c>
      <c r="Q93" s="98">
        <f t="shared" si="36"/>
        <v>0</v>
      </c>
      <c r="R93" s="98">
        <v>0</v>
      </c>
      <c r="S93" s="91">
        <v>0</v>
      </c>
      <c r="T93" s="98">
        <f t="shared" si="37"/>
        <v>0</v>
      </c>
      <c r="U93" s="98">
        <v>0</v>
      </c>
      <c r="V93" s="98">
        <v>0</v>
      </c>
      <c r="W93" s="98">
        <f t="shared" si="38"/>
        <v>0</v>
      </c>
      <c r="X93" s="98">
        <v>0</v>
      </c>
      <c r="Y93" s="91">
        <v>0</v>
      </c>
      <c r="Z93" s="92">
        <f t="shared" si="39"/>
        <v>0</v>
      </c>
      <c r="AA93" s="98">
        <f t="shared" si="40"/>
        <v>0</v>
      </c>
      <c r="AB93" s="98">
        <v>0</v>
      </c>
      <c r="AC93" s="91">
        <v>0</v>
      </c>
      <c r="AD93" s="98">
        <f t="shared" si="41"/>
        <v>0</v>
      </c>
      <c r="AE93" s="98">
        <v>0</v>
      </c>
      <c r="AF93" s="91">
        <v>0</v>
      </c>
      <c r="AG93" s="98">
        <f t="shared" si="42"/>
        <v>0</v>
      </c>
      <c r="AH93" s="98">
        <v>0</v>
      </c>
      <c r="AI93" s="91">
        <v>0</v>
      </c>
      <c r="AJ93" s="98">
        <f t="shared" si="43"/>
        <v>0</v>
      </c>
      <c r="AK93" s="98">
        <v>0</v>
      </c>
      <c r="AL93" s="91">
        <v>0</v>
      </c>
      <c r="AM93" s="98">
        <f t="shared" si="44"/>
        <v>0</v>
      </c>
      <c r="AN93" s="98">
        <v>0</v>
      </c>
      <c r="AO93" s="91">
        <v>0</v>
      </c>
    </row>
    <row r="94" ht="20.1" customHeight="true" spans="1:41">
      <c r="A94" s="81" t="s">
        <v>251</v>
      </c>
      <c r="B94" s="81" t="s">
        <v>93</v>
      </c>
      <c r="C94" s="81" t="s">
        <v>121</v>
      </c>
      <c r="D94" s="81" t="s">
        <v>252</v>
      </c>
      <c r="E94" s="98">
        <f t="shared" si="30"/>
        <v>0.1</v>
      </c>
      <c r="F94" s="98">
        <f t="shared" si="31"/>
        <v>0.1</v>
      </c>
      <c r="G94" s="98">
        <f t="shared" si="32"/>
        <v>0.1</v>
      </c>
      <c r="H94" s="98">
        <v>0.1</v>
      </c>
      <c r="I94" s="91">
        <v>0</v>
      </c>
      <c r="J94" s="98">
        <f t="shared" si="33"/>
        <v>0</v>
      </c>
      <c r="K94" s="98">
        <v>0</v>
      </c>
      <c r="L94" s="91">
        <v>0</v>
      </c>
      <c r="M94" s="98">
        <f t="shared" si="34"/>
        <v>0</v>
      </c>
      <c r="N94" s="98">
        <v>0</v>
      </c>
      <c r="O94" s="91">
        <v>0</v>
      </c>
      <c r="P94" s="92">
        <f t="shared" si="35"/>
        <v>0</v>
      </c>
      <c r="Q94" s="98">
        <f t="shared" si="36"/>
        <v>0</v>
      </c>
      <c r="R94" s="98">
        <v>0</v>
      </c>
      <c r="S94" s="91">
        <v>0</v>
      </c>
      <c r="T94" s="98">
        <f t="shared" si="37"/>
        <v>0</v>
      </c>
      <c r="U94" s="98">
        <v>0</v>
      </c>
      <c r="V94" s="98">
        <v>0</v>
      </c>
      <c r="W94" s="98">
        <f t="shared" si="38"/>
        <v>0</v>
      </c>
      <c r="X94" s="98">
        <v>0</v>
      </c>
      <c r="Y94" s="91">
        <v>0</v>
      </c>
      <c r="Z94" s="92">
        <f t="shared" si="39"/>
        <v>0</v>
      </c>
      <c r="AA94" s="98">
        <f t="shared" si="40"/>
        <v>0</v>
      </c>
      <c r="AB94" s="98">
        <v>0</v>
      </c>
      <c r="AC94" s="91">
        <v>0</v>
      </c>
      <c r="AD94" s="98">
        <f t="shared" si="41"/>
        <v>0</v>
      </c>
      <c r="AE94" s="98">
        <v>0</v>
      </c>
      <c r="AF94" s="91">
        <v>0</v>
      </c>
      <c r="AG94" s="98">
        <f t="shared" si="42"/>
        <v>0</v>
      </c>
      <c r="AH94" s="98">
        <v>0</v>
      </c>
      <c r="AI94" s="91">
        <v>0</v>
      </c>
      <c r="AJ94" s="98">
        <f t="shared" si="43"/>
        <v>0</v>
      </c>
      <c r="AK94" s="98">
        <v>0</v>
      </c>
      <c r="AL94" s="91">
        <v>0</v>
      </c>
      <c r="AM94" s="98">
        <f t="shared" si="44"/>
        <v>0</v>
      </c>
      <c r="AN94" s="98">
        <v>0</v>
      </c>
      <c r="AO94" s="91">
        <v>0</v>
      </c>
    </row>
    <row r="95" ht="20.1" customHeight="true" spans="1:41">
      <c r="A95" s="81" t="s">
        <v>36</v>
      </c>
      <c r="B95" s="81" t="s">
        <v>36</v>
      </c>
      <c r="C95" s="81" t="s">
        <v>36</v>
      </c>
      <c r="D95" s="81" t="s">
        <v>123</v>
      </c>
      <c r="E95" s="98">
        <f t="shared" si="30"/>
        <v>1053.99</v>
      </c>
      <c r="F95" s="98">
        <f t="shared" si="31"/>
        <v>1053.99</v>
      </c>
      <c r="G95" s="98">
        <f t="shared" si="32"/>
        <v>1053.99</v>
      </c>
      <c r="H95" s="98">
        <v>597.08</v>
      </c>
      <c r="I95" s="91">
        <v>456.91</v>
      </c>
      <c r="J95" s="98">
        <f t="shared" si="33"/>
        <v>0</v>
      </c>
      <c r="K95" s="98">
        <v>0</v>
      </c>
      <c r="L95" s="91">
        <v>0</v>
      </c>
      <c r="M95" s="98">
        <f t="shared" si="34"/>
        <v>0</v>
      </c>
      <c r="N95" s="98">
        <v>0</v>
      </c>
      <c r="O95" s="91">
        <v>0</v>
      </c>
      <c r="P95" s="92">
        <f t="shared" si="35"/>
        <v>0</v>
      </c>
      <c r="Q95" s="98">
        <f t="shared" si="36"/>
        <v>0</v>
      </c>
      <c r="R95" s="98">
        <v>0</v>
      </c>
      <c r="S95" s="91">
        <v>0</v>
      </c>
      <c r="T95" s="98">
        <f t="shared" si="37"/>
        <v>0</v>
      </c>
      <c r="U95" s="98">
        <v>0</v>
      </c>
      <c r="V95" s="98">
        <v>0</v>
      </c>
      <c r="W95" s="98">
        <f t="shared" si="38"/>
        <v>0</v>
      </c>
      <c r="X95" s="98">
        <v>0</v>
      </c>
      <c r="Y95" s="91">
        <v>0</v>
      </c>
      <c r="Z95" s="92">
        <f t="shared" si="39"/>
        <v>0</v>
      </c>
      <c r="AA95" s="98">
        <f t="shared" si="40"/>
        <v>0</v>
      </c>
      <c r="AB95" s="98">
        <v>0</v>
      </c>
      <c r="AC95" s="91">
        <v>0</v>
      </c>
      <c r="AD95" s="98">
        <f t="shared" si="41"/>
        <v>0</v>
      </c>
      <c r="AE95" s="98">
        <v>0</v>
      </c>
      <c r="AF95" s="91">
        <v>0</v>
      </c>
      <c r="AG95" s="98">
        <f t="shared" si="42"/>
        <v>0</v>
      </c>
      <c r="AH95" s="98">
        <v>0</v>
      </c>
      <c r="AI95" s="91">
        <v>0</v>
      </c>
      <c r="AJ95" s="98">
        <f t="shared" si="43"/>
        <v>0</v>
      </c>
      <c r="AK95" s="98">
        <v>0</v>
      </c>
      <c r="AL95" s="91">
        <v>0</v>
      </c>
      <c r="AM95" s="98">
        <f t="shared" si="44"/>
        <v>0</v>
      </c>
      <c r="AN95" s="98">
        <v>0</v>
      </c>
      <c r="AO95" s="91">
        <v>0</v>
      </c>
    </row>
    <row r="96" ht="20.1" customHeight="true" spans="1:41">
      <c r="A96" s="81" t="s">
        <v>36</v>
      </c>
      <c r="B96" s="81" t="s">
        <v>36</v>
      </c>
      <c r="C96" s="81" t="s">
        <v>36</v>
      </c>
      <c r="D96" s="81" t="s">
        <v>124</v>
      </c>
      <c r="E96" s="98">
        <f t="shared" si="30"/>
        <v>1053.99</v>
      </c>
      <c r="F96" s="98">
        <f t="shared" si="31"/>
        <v>1053.99</v>
      </c>
      <c r="G96" s="98">
        <f t="shared" si="32"/>
        <v>1053.99</v>
      </c>
      <c r="H96" s="98">
        <v>597.08</v>
      </c>
      <c r="I96" s="91">
        <v>456.91</v>
      </c>
      <c r="J96" s="98">
        <f t="shared" si="33"/>
        <v>0</v>
      </c>
      <c r="K96" s="98">
        <v>0</v>
      </c>
      <c r="L96" s="91">
        <v>0</v>
      </c>
      <c r="M96" s="98">
        <f t="shared" si="34"/>
        <v>0</v>
      </c>
      <c r="N96" s="98">
        <v>0</v>
      </c>
      <c r="O96" s="91">
        <v>0</v>
      </c>
      <c r="P96" s="92">
        <f t="shared" si="35"/>
        <v>0</v>
      </c>
      <c r="Q96" s="98">
        <f t="shared" si="36"/>
        <v>0</v>
      </c>
      <c r="R96" s="98">
        <v>0</v>
      </c>
      <c r="S96" s="91">
        <v>0</v>
      </c>
      <c r="T96" s="98">
        <f t="shared" si="37"/>
        <v>0</v>
      </c>
      <c r="U96" s="98">
        <v>0</v>
      </c>
      <c r="V96" s="98">
        <v>0</v>
      </c>
      <c r="W96" s="98">
        <f t="shared" si="38"/>
        <v>0</v>
      </c>
      <c r="X96" s="98">
        <v>0</v>
      </c>
      <c r="Y96" s="91">
        <v>0</v>
      </c>
      <c r="Z96" s="92">
        <f t="shared" si="39"/>
        <v>0</v>
      </c>
      <c r="AA96" s="98">
        <f t="shared" si="40"/>
        <v>0</v>
      </c>
      <c r="AB96" s="98">
        <v>0</v>
      </c>
      <c r="AC96" s="91">
        <v>0</v>
      </c>
      <c r="AD96" s="98">
        <f t="shared" si="41"/>
        <v>0</v>
      </c>
      <c r="AE96" s="98">
        <v>0</v>
      </c>
      <c r="AF96" s="91">
        <v>0</v>
      </c>
      <c r="AG96" s="98">
        <f t="shared" si="42"/>
        <v>0</v>
      </c>
      <c r="AH96" s="98">
        <v>0</v>
      </c>
      <c r="AI96" s="91">
        <v>0</v>
      </c>
      <c r="AJ96" s="98">
        <f t="shared" si="43"/>
        <v>0</v>
      </c>
      <c r="AK96" s="98">
        <v>0</v>
      </c>
      <c r="AL96" s="91">
        <v>0</v>
      </c>
      <c r="AM96" s="98">
        <f t="shared" si="44"/>
        <v>0</v>
      </c>
      <c r="AN96" s="98">
        <v>0</v>
      </c>
      <c r="AO96" s="91">
        <v>0</v>
      </c>
    </row>
    <row r="97" ht="20.1" customHeight="true" spans="1:41">
      <c r="A97" s="81" t="s">
        <v>36</v>
      </c>
      <c r="B97" s="81" t="s">
        <v>36</v>
      </c>
      <c r="C97" s="81" t="s">
        <v>36</v>
      </c>
      <c r="D97" s="81" t="s">
        <v>255</v>
      </c>
      <c r="E97" s="98">
        <f t="shared" si="30"/>
        <v>963.96</v>
      </c>
      <c r="F97" s="98">
        <f t="shared" si="31"/>
        <v>963.96</v>
      </c>
      <c r="G97" s="98">
        <f t="shared" si="32"/>
        <v>963.96</v>
      </c>
      <c r="H97" s="98">
        <v>507.05</v>
      </c>
      <c r="I97" s="91">
        <v>456.91</v>
      </c>
      <c r="J97" s="98">
        <f t="shared" si="33"/>
        <v>0</v>
      </c>
      <c r="K97" s="98">
        <v>0</v>
      </c>
      <c r="L97" s="91">
        <v>0</v>
      </c>
      <c r="M97" s="98">
        <f t="shared" si="34"/>
        <v>0</v>
      </c>
      <c r="N97" s="98">
        <v>0</v>
      </c>
      <c r="O97" s="91">
        <v>0</v>
      </c>
      <c r="P97" s="92">
        <f t="shared" si="35"/>
        <v>0</v>
      </c>
      <c r="Q97" s="98">
        <f t="shared" si="36"/>
        <v>0</v>
      </c>
      <c r="R97" s="98">
        <v>0</v>
      </c>
      <c r="S97" s="91">
        <v>0</v>
      </c>
      <c r="T97" s="98">
        <f t="shared" si="37"/>
        <v>0</v>
      </c>
      <c r="U97" s="98">
        <v>0</v>
      </c>
      <c r="V97" s="98">
        <v>0</v>
      </c>
      <c r="W97" s="98">
        <f t="shared" si="38"/>
        <v>0</v>
      </c>
      <c r="X97" s="98">
        <v>0</v>
      </c>
      <c r="Y97" s="91">
        <v>0</v>
      </c>
      <c r="Z97" s="92">
        <f t="shared" si="39"/>
        <v>0</v>
      </c>
      <c r="AA97" s="98">
        <f t="shared" si="40"/>
        <v>0</v>
      </c>
      <c r="AB97" s="98">
        <v>0</v>
      </c>
      <c r="AC97" s="91">
        <v>0</v>
      </c>
      <c r="AD97" s="98">
        <f t="shared" si="41"/>
        <v>0</v>
      </c>
      <c r="AE97" s="98">
        <v>0</v>
      </c>
      <c r="AF97" s="91">
        <v>0</v>
      </c>
      <c r="AG97" s="98">
        <f t="shared" si="42"/>
        <v>0</v>
      </c>
      <c r="AH97" s="98">
        <v>0</v>
      </c>
      <c r="AI97" s="91">
        <v>0</v>
      </c>
      <c r="AJ97" s="98">
        <f t="shared" si="43"/>
        <v>0</v>
      </c>
      <c r="AK97" s="98">
        <v>0</v>
      </c>
      <c r="AL97" s="91">
        <v>0</v>
      </c>
      <c r="AM97" s="98">
        <f t="shared" si="44"/>
        <v>0</v>
      </c>
      <c r="AN97" s="98">
        <v>0</v>
      </c>
      <c r="AO97" s="91">
        <v>0</v>
      </c>
    </row>
    <row r="98" ht="20.1" customHeight="true" spans="1:41">
      <c r="A98" s="81" t="s">
        <v>256</v>
      </c>
      <c r="B98" s="81" t="s">
        <v>93</v>
      </c>
      <c r="C98" s="81" t="s">
        <v>125</v>
      </c>
      <c r="D98" s="81" t="s">
        <v>257</v>
      </c>
      <c r="E98" s="98">
        <f t="shared" si="30"/>
        <v>275.18</v>
      </c>
      <c r="F98" s="98">
        <f t="shared" si="31"/>
        <v>275.18</v>
      </c>
      <c r="G98" s="98">
        <f t="shared" si="32"/>
        <v>275.18</v>
      </c>
      <c r="H98" s="98">
        <v>275.18</v>
      </c>
      <c r="I98" s="91">
        <v>0</v>
      </c>
      <c r="J98" s="98">
        <f t="shared" si="33"/>
        <v>0</v>
      </c>
      <c r="K98" s="98">
        <v>0</v>
      </c>
      <c r="L98" s="91">
        <v>0</v>
      </c>
      <c r="M98" s="98">
        <f t="shared" si="34"/>
        <v>0</v>
      </c>
      <c r="N98" s="98">
        <v>0</v>
      </c>
      <c r="O98" s="91">
        <v>0</v>
      </c>
      <c r="P98" s="92">
        <f t="shared" si="35"/>
        <v>0</v>
      </c>
      <c r="Q98" s="98">
        <f t="shared" si="36"/>
        <v>0</v>
      </c>
      <c r="R98" s="98">
        <v>0</v>
      </c>
      <c r="S98" s="91">
        <v>0</v>
      </c>
      <c r="T98" s="98">
        <f t="shared" si="37"/>
        <v>0</v>
      </c>
      <c r="U98" s="98">
        <v>0</v>
      </c>
      <c r="V98" s="98">
        <v>0</v>
      </c>
      <c r="W98" s="98">
        <f t="shared" si="38"/>
        <v>0</v>
      </c>
      <c r="X98" s="98">
        <v>0</v>
      </c>
      <c r="Y98" s="91">
        <v>0</v>
      </c>
      <c r="Z98" s="92">
        <f t="shared" si="39"/>
        <v>0</v>
      </c>
      <c r="AA98" s="98">
        <f t="shared" si="40"/>
        <v>0</v>
      </c>
      <c r="AB98" s="98">
        <v>0</v>
      </c>
      <c r="AC98" s="91">
        <v>0</v>
      </c>
      <c r="AD98" s="98">
        <f t="shared" si="41"/>
        <v>0</v>
      </c>
      <c r="AE98" s="98">
        <v>0</v>
      </c>
      <c r="AF98" s="91">
        <v>0</v>
      </c>
      <c r="AG98" s="98">
        <f t="shared" si="42"/>
        <v>0</v>
      </c>
      <c r="AH98" s="98">
        <v>0</v>
      </c>
      <c r="AI98" s="91">
        <v>0</v>
      </c>
      <c r="AJ98" s="98">
        <f t="shared" si="43"/>
        <v>0</v>
      </c>
      <c r="AK98" s="98">
        <v>0</v>
      </c>
      <c r="AL98" s="91">
        <v>0</v>
      </c>
      <c r="AM98" s="98">
        <f t="shared" si="44"/>
        <v>0</v>
      </c>
      <c r="AN98" s="98">
        <v>0</v>
      </c>
      <c r="AO98" s="91">
        <v>0</v>
      </c>
    </row>
    <row r="99" ht="20.1" customHeight="true" spans="1:41">
      <c r="A99" s="81" t="s">
        <v>256</v>
      </c>
      <c r="B99" s="81" t="s">
        <v>95</v>
      </c>
      <c r="C99" s="81" t="s">
        <v>125</v>
      </c>
      <c r="D99" s="81" t="s">
        <v>258</v>
      </c>
      <c r="E99" s="98">
        <f t="shared" si="30"/>
        <v>688.78</v>
      </c>
      <c r="F99" s="98">
        <f t="shared" si="31"/>
        <v>688.78</v>
      </c>
      <c r="G99" s="98">
        <f t="shared" si="32"/>
        <v>688.78</v>
      </c>
      <c r="H99" s="98">
        <v>231.87</v>
      </c>
      <c r="I99" s="91">
        <v>456.91</v>
      </c>
      <c r="J99" s="98">
        <f t="shared" si="33"/>
        <v>0</v>
      </c>
      <c r="K99" s="98">
        <v>0</v>
      </c>
      <c r="L99" s="91">
        <v>0</v>
      </c>
      <c r="M99" s="98">
        <f t="shared" si="34"/>
        <v>0</v>
      </c>
      <c r="N99" s="98">
        <v>0</v>
      </c>
      <c r="O99" s="91">
        <v>0</v>
      </c>
      <c r="P99" s="92">
        <f t="shared" si="35"/>
        <v>0</v>
      </c>
      <c r="Q99" s="98">
        <f t="shared" si="36"/>
        <v>0</v>
      </c>
      <c r="R99" s="98">
        <v>0</v>
      </c>
      <c r="S99" s="91">
        <v>0</v>
      </c>
      <c r="T99" s="98">
        <f t="shared" si="37"/>
        <v>0</v>
      </c>
      <c r="U99" s="98">
        <v>0</v>
      </c>
      <c r="V99" s="98">
        <v>0</v>
      </c>
      <c r="W99" s="98">
        <f t="shared" si="38"/>
        <v>0</v>
      </c>
      <c r="X99" s="98">
        <v>0</v>
      </c>
      <c r="Y99" s="91">
        <v>0</v>
      </c>
      <c r="Z99" s="92">
        <f t="shared" si="39"/>
        <v>0</v>
      </c>
      <c r="AA99" s="98">
        <f t="shared" si="40"/>
        <v>0</v>
      </c>
      <c r="AB99" s="98">
        <v>0</v>
      </c>
      <c r="AC99" s="91">
        <v>0</v>
      </c>
      <c r="AD99" s="98">
        <f t="shared" si="41"/>
        <v>0</v>
      </c>
      <c r="AE99" s="98">
        <v>0</v>
      </c>
      <c r="AF99" s="91">
        <v>0</v>
      </c>
      <c r="AG99" s="98">
        <f t="shared" si="42"/>
        <v>0</v>
      </c>
      <c r="AH99" s="98">
        <v>0</v>
      </c>
      <c r="AI99" s="91">
        <v>0</v>
      </c>
      <c r="AJ99" s="98">
        <f t="shared" si="43"/>
        <v>0</v>
      </c>
      <c r="AK99" s="98">
        <v>0</v>
      </c>
      <c r="AL99" s="91">
        <v>0</v>
      </c>
      <c r="AM99" s="98">
        <f t="shared" si="44"/>
        <v>0</v>
      </c>
      <c r="AN99" s="98">
        <v>0</v>
      </c>
      <c r="AO99" s="91">
        <v>0</v>
      </c>
    </row>
    <row r="100" ht="20.1" customHeight="true" spans="1:41">
      <c r="A100" s="81" t="s">
        <v>36</v>
      </c>
      <c r="B100" s="81" t="s">
        <v>36</v>
      </c>
      <c r="C100" s="81" t="s">
        <v>36</v>
      </c>
      <c r="D100" s="81" t="s">
        <v>259</v>
      </c>
      <c r="E100" s="98">
        <f t="shared" si="30"/>
        <v>90</v>
      </c>
      <c r="F100" s="98">
        <f t="shared" si="31"/>
        <v>90</v>
      </c>
      <c r="G100" s="98">
        <f t="shared" si="32"/>
        <v>90</v>
      </c>
      <c r="H100" s="98">
        <v>90</v>
      </c>
      <c r="I100" s="91">
        <v>0</v>
      </c>
      <c r="J100" s="98">
        <f t="shared" si="33"/>
        <v>0</v>
      </c>
      <c r="K100" s="98">
        <v>0</v>
      </c>
      <c r="L100" s="91">
        <v>0</v>
      </c>
      <c r="M100" s="98">
        <f t="shared" si="34"/>
        <v>0</v>
      </c>
      <c r="N100" s="98">
        <v>0</v>
      </c>
      <c r="O100" s="91">
        <v>0</v>
      </c>
      <c r="P100" s="92">
        <f t="shared" si="35"/>
        <v>0</v>
      </c>
      <c r="Q100" s="98">
        <f t="shared" si="36"/>
        <v>0</v>
      </c>
      <c r="R100" s="98">
        <v>0</v>
      </c>
      <c r="S100" s="91">
        <v>0</v>
      </c>
      <c r="T100" s="98">
        <f t="shared" si="37"/>
        <v>0</v>
      </c>
      <c r="U100" s="98">
        <v>0</v>
      </c>
      <c r="V100" s="98">
        <v>0</v>
      </c>
      <c r="W100" s="98">
        <f t="shared" si="38"/>
        <v>0</v>
      </c>
      <c r="X100" s="98">
        <v>0</v>
      </c>
      <c r="Y100" s="91">
        <v>0</v>
      </c>
      <c r="Z100" s="92">
        <f t="shared" si="39"/>
        <v>0</v>
      </c>
      <c r="AA100" s="98">
        <f t="shared" si="40"/>
        <v>0</v>
      </c>
      <c r="AB100" s="98">
        <v>0</v>
      </c>
      <c r="AC100" s="91">
        <v>0</v>
      </c>
      <c r="AD100" s="98">
        <f t="shared" si="41"/>
        <v>0</v>
      </c>
      <c r="AE100" s="98">
        <v>0</v>
      </c>
      <c r="AF100" s="91">
        <v>0</v>
      </c>
      <c r="AG100" s="98">
        <f t="shared" si="42"/>
        <v>0</v>
      </c>
      <c r="AH100" s="98">
        <v>0</v>
      </c>
      <c r="AI100" s="91">
        <v>0</v>
      </c>
      <c r="AJ100" s="98">
        <f t="shared" si="43"/>
        <v>0</v>
      </c>
      <c r="AK100" s="98">
        <v>0</v>
      </c>
      <c r="AL100" s="91">
        <v>0</v>
      </c>
      <c r="AM100" s="98">
        <f t="shared" si="44"/>
        <v>0</v>
      </c>
      <c r="AN100" s="98">
        <v>0</v>
      </c>
      <c r="AO100" s="91">
        <v>0</v>
      </c>
    </row>
    <row r="101" ht="20.1" customHeight="true" spans="1:41">
      <c r="A101" s="81" t="s">
        <v>260</v>
      </c>
      <c r="B101" s="81" t="s">
        <v>93</v>
      </c>
      <c r="C101" s="81" t="s">
        <v>125</v>
      </c>
      <c r="D101" s="81" t="s">
        <v>261</v>
      </c>
      <c r="E101" s="98">
        <f t="shared" si="30"/>
        <v>90</v>
      </c>
      <c r="F101" s="98">
        <f t="shared" si="31"/>
        <v>90</v>
      </c>
      <c r="G101" s="98">
        <f t="shared" si="32"/>
        <v>90</v>
      </c>
      <c r="H101" s="98">
        <v>90</v>
      </c>
      <c r="I101" s="91">
        <v>0</v>
      </c>
      <c r="J101" s="98">
        <f t="shared" si="33"/>
        <v>0</v>
      </c>
      <c r="K101" s="98">
        <v>0</v>
      </c>
      <c r="L101" s="91">
        <v>0</v>
      </c>
      <c r="M101" s="98">
        <f t="shared" si="34"/>
        <v>0</v>
      </c>
      <c r="N101" s="98">
        <v>0</v>
      </c>
      <c r="O101" s="91">
        <v>0</v>
      </c>
      <c r="P101" s="92">
        <f t="shared" si="35"/>
        <v>0</v>
      </c>
      <c r="Q101" s="98">
        <f t="shared" si="36"/>
        <v>0</v>
      </c>
      <c r="R101" s="98">
        <v>0</v>
      </c>
      <c r="S101" s="91">
        <v>0</v>
      </c>
      <c r="T101" s="98">
        <f t="shared" si="37"/>
        <v>0</v>
      </c>
      <c r="U101" s="98">
        <v>0</v>
      </c>
      <c r="V101" s="98">
        <v>0</v>
      </c>
      <c r="W101" s="98">
        <f t="shared" si="38"/>
        <v>0</v>
      </c>
      <c r="X101" s="98">
        <v>0</v>
      </c>
      <c r="Y101" s="91">
        <v>0</v>
      </c>
      <c r="Z101" s="92">
        <f t="shared" si="39"/>
        <v>0</v>
      </c>
      <c r="AA101" s="98">
        <f t="shared" si="40"/>
        <v>0</v>
      </c>
      <c r="AB101" s="98">
        <v>0</v>
      </c>
      <c r="AC101" s="91">
        <v>0</v>
      </c>
      <c r="AD101" s="98">
        <f t="shared" si="41"/>
        <v>0</v>
      </c>
      <c r="AE101" s="98">
        <v>0</v>
      </c>
      <c r="AF101" s="91">
        <v>0</v>
      </c>
      <c r="AG101" s="98">
        <f t="shared" si="42"/>
        <v>0</v>
      </c>
      <c r="AH101" s="98">
        <v>0</v>
      </c>
      <c r="AI101" s="91">
        <v>0</v>
      </c>
      <c r="AJ101" s="98">
        <f t="shared" si="43"/>
        <v>0</v>
      </c>
      <c r="AK101" s="98">
        <v>0</v>
      </c>
      <c r="AL101" s="91">
        <v>0</v>
      </c>
      <c r="AM101" s="98">
        <f t="shared" si="44"/>
        <v>0</v>
      </c>
      <c r="AN101" s="98">
        <v>0</v>
      </c>
      <c r="AO101" s="91">
        <v>0</v>
      </c>
    </row>
    <row r="102" ht="20.1" customHeight="true" spans="1:41">
      <c r="A102" s="81" t="s">
        <v>36</v>
      </c>
      <c r="B102" s="81" t="s">
        <v>36</v>
      </c>
      <c r="C102" s="81" t="s">
        <v>36</v>
      </c>
      <c r="D102" s="81" t="s">
        <v>250</v>
      </c>
      <c r="E102" s="98">
        <f t="shared" si="30"/>
        <v>0.03</v>
      </c>
      <c r="F102" s="98">
        <f t="shared" si="31"/>
        <v>0.03</v>
      </c>
      <c r="G102" s="98">
        <f t="shared" si="32"/>
        <v>0.03</v>
      </c>
      <c r="H102" s="98">
        <v>0.03</v>
      </c>
      <c r="I102" s="91">
        <v>0</v>
      </c>
      <c r="J102" s="98">
        <f t="shared" si="33"/>
        <v>0</v>
      </c>
      <c r="K102" s="98">
        <v>0</v>
      </c>
      <c r="L102" s="91">
        <v>0</v>
      </c>
      <c r="M102" s="98">
        <f t="shared" si="34"/>
        <v>0</v>
      </c>
      <c r="N102" s="98">
        <v>0</v>
      </c>
      <c r="O102" s="91">
        <v>0</v>
      </c>
      <c r="P102" s="92">
        <f t="shared" si="35"/>
        <v>0</v>
      </c>
      <c r="Q102" s="98">
        <f t="shared" si="36"/>
        <v>0</v>
      </c>
      <c r="R102" s="98">
        <v>0</v>
      </c>
      <c r="S102" s="91">
        <v>0</v>
      </c>
      <c r="T102" s="98">
        <f t="shared" si="37"/>
        <v>0</v>
      </c>
      <c r="U102" s="98">
        <v>0</v>
      </c>
      <c r="V102" s="98">
        <v>0</v>
      </c>
      <c r="W102" s="98">
        <f t="shared" si="38"/>
        <v>0</v>
      </c>
      <c r="X102" s="98">
        <v>0</v>
      </c>
      <c r="Y102" s="91">
        <v>0</v>
      </c>
      <c r="Z102" s="92">
        <f t="shared" si="39"/>
        <v>0</v>
      </c>
      <c r="AA102" s="98">
        <f t="shared" si="40"/>
        <v>0</v>
      </c>
      <c r="AB102" s="98">
        <v>0</v>
      </c>
      <c r="AC102" s="91">
        <v>0</v>
      </c>
      <c r="AD102" s="98">
        <f t="shared" si="41"/>
        <v>0</v>
      </c>
      <c r="AE102" s="98">
        <v>0</v>
      </c>
      <c r="AF102" s="91">
        <v>0</v>
      </c>
      <c r="AG102" s="98">
        <f t="shared" si="42"/>
        <v>0</v>
      </c>
      <c r="AH102" s="98">
        <v>0</v>
      </c>
      <c r="AI102" s="91">
        <v>0</v>
      </c>
      <c r="AJ102" s="98">
        <f t="shared" si="43"/>
        <v>0</v>
      </c>
      <c r="AK102" s="98">
        <v>0</v>
      </c>
      <c r="AL102" s="91">
        <v>0</v>
      </c>
      <c r="AM102" s="98">
        <f t="shared" si="44"/>
        <v>0</v>
      </c>
      <c r="AN102" s="98">
        <v>0</v>
      </c>
      <c r="AO102" s="91">
        <v>0</v>
      </c>
    </row>
    <row r="103" ht="20.1" customHeight="true" spans="1:41">
      <c r="A103" s="81" t="s">
        <v>251</v>
      </c>
      <c r="B103" s="81" t="s">
        <v>93</v>
      </c>
      <c r="C103" s="81" t="s">
        <v>125</v>
      </c>
      <c r="D103" s="81" t="s">
        <v>252</v>
      </c>
      <c r="E103" s="98">
        <f t="shared" ref="E103:E134" si="45">SUM(F103,P103,Z103)</f>
        <v>0.03</v>
      </c>
      <c r="F103" s="98">
        <f t="shared" ref="F103:F134" si="46">SUM(G103,J103,M103)</f>
        <v>0.03</v>
      </c>
      <c r="G103" s="98">
        <f t="shared" ref="G103:G134" si="47">SUM(H103:I103)</f>
        <v>0.03</v>
      </c>
      <c r="H103" s="98">
        <v>0.03</v>
      </c>
      <c r="I103" s="91">
        <v>0</v>
      </c>
      <c r="J103" s="98">
        <f t="shared" ref="J103:J134" si="48">SUM(K103:L103)</f>
        <v>0</v>
      </c>
      <c r="K103" s="98">
        <v>0</v>
      </c>
      <c r="L103" s="91">
        <v>0</v>
      </c>
      <c r="M103" s="98">
        <f t="shared" ref="M103:M134" si="49">SUM(N103:O103)</f>
        <v>0</v>
      </c>
      <c r="N103" s="98">
        <v>0</v>
      </c>
      <c r="O103" s="91">
        <v>0</v>
      </c>
      <c r="P103" s="92">
        <f t="shared" ref="P103:P134" si="50">SUM(Q103,T103,W103)</f>
        <v>0</v>
      </c>
      <c r="Q103" s="98">
        <f t="shared" ref="Q103:Q134" si="51">SUM(R103:S103)</f>
        <v>0</v>
      </c>
      <c r="R103" s="98">
        <v>0</v>
      </c>
      <c r="S103" s="91">
        <v>0</v>
      </c>
      <c r="T103" s="98">
        <f t="shared" ref="T103:T134" si="52">SUM(U103:V103)</f>
        <v>0</v>
      </c>
      <c r="U103" s="98">
        <v>0</v>
      </c>
      <c r="V103" s="98">
        <v>0</v>
      </c>
      <c r="W103" s="98">
        <f t="shared" ref="W103:W134" si="53">SUM(X103:Y103)</f>
        <v>0</v>
      </c>
      <c r="X103" s="98">
        <v>0</v>
      </c>
      <c r="Y103" s="91">
        <v>0</v>
      </c>
      <c r="Z103" s="92">
        <f t="shared" ref="Z103:Z134" si="54">SUM(AA103,AD103,AG103,AJ103,AM103)</f>
        <v>0</v>
      </c>
      <c r="AA103" s="98">
        <f t="shared" ref="AA103:AA134" si="55">SUM(AB103:AC103)</f>
        <v>0</v>
      </c>
      <c r="AB103" s="98">
        <v>0</v>
      </c>
      <c r="AC103" s="91">
        <v>0</v>
      </c>
      <c r="AD103" s="98">
        <f t="shared" ref="AD103:AD134" si="56">SUM(AE103:AF103)</f>
        <v>0</v>
      </c>
      <c r="AE103" s="98">
        <v>0</v>
      </c>
      <c r="AF103" s="91">
        <v>0</v>
      </c>
      <c r="AG103" s="98">
        <f t="shared" ref="AG103:AG134" si="57">SUM(AH103:AI103)</f>
        <v>0</v>
      </c>
      <c r="AH103" s="98">
        <v>0</v>
      </c>
      <c r="AI103" s="91">
        <v>0</v>
      </c>
      <c r="AJ103" s="98">
        <f t="shared" ref="AJ103:AJ134" si="58">SUM(AK103:AL103)</f>
        <v>0</v>
      </c>
      <c r="AK103" s="98">
        <v>0</v>
      </c>
      <c r="AL103" s="91">
        <v>0</v>
      </c>
      <c r="AM103" s="98">
        <f t="shared" ref="AM103:AM134" si="59">SUM(AN103:AO103)</f>
        <v>0</v>
      </c>
      <c r="AN103" s="98">
        <v>0</v>
      </c>
      <c r="AO103" s="91">
        <v>0</v>
      </c>
    </row>
    <row r="104" ht="20.1" customHeight="true" spans="1:41">
      <c r="A104" s="81" t="s">
        <v>36</v>
      </c>
      <c r="B104" s="81" t="s">
        <v>36</v>
      </c>
      <c r="C104" s="81" t="s">
        <v>36</v>
      </c>
      <c r="D104" s="81" t="s">
        <v>127</v>
      </c>
      <c r="E104" s="98">
        <f t="shared" si="45"/>
        <v>8421.08</v>
      </c>
      <c r="F104" s="98">
        <f t="shared" si="46"/>
        <v>8232.99</v>
      </c>
      <c r="G104" s="98">
        <f t="shared" si="47"/>
        <v>8232.99</v>
      </c>
      <c r="H104" s="98">
        <v>974.36</v>
      </c>
      <c r="I104" s="91">
        <v>7258.63</v>
      </c>
      <c r="J104" s="98">
        <f t="shared" si="48"/>
        <v>0</v>
      </c>
      <c r="K104" s="98">
        <v>0</v>
      </c>
      <c r="L104" s="91">
        <v>0</v>
      </c>
      <c r="M104" s="98">
        <f t="shared" si="49"/>
        <v>0</v>
      </c>
      <c r="N104" s="98">
        <v>0</v>
      </c>
      <c r="O104" s="91">
        <v>0</v>
      </c>
      <c r="P104" s="92">
        <f t="shared" si="50"/>
        <v>0</v>
      </c>
      <c r="Q104" s="98">
        <f t="shared" si="51"/>
        <v>0</v>
      </c>
      <c r="R104" s="98">
        <v>0</v>
      </c>
      <c r="S104" s="91">
        <v>0</v>
      </c>
      <c r="T104" s="98">
        <f t="shared" si="52"/>
        <v>0</v>
      </c>
      <c r="U104" s="98">
        <v>0</v>
      </c>
      <c r="V104" s="98">
        <v>0</v>
      </c>
      <c r="W104" s="98">
        <f t="shared" si="53"/>
        <v>0</v>
      </c>
      <c r="X104" s="98">
        <v>0</v>
      </c>
      <c r="Y104" s="91">
        <v>0</v>
      </c>
      <c r="Z104" s="92">
        <f t="shared" si="54"/>
        <v>188.09</v>
      </c>
      <c r="AA104" s="98">
        <f t="shared" si="55"/>
        <v>188.09</v>
      </c>
      <c r="AB104" s="98">
        <v>0</v>
      </c>
      <c r="AC104" s="91">
        <v>188.09</v>
      </c>
      <c r="AD104" s="98">
        <f t="shared" si="56"/>
        <v>0</v>
      </c>
      <c r="AE104" s="98">
        <v>0</v>
      </c>
      <c r="AF104" s="91">
        <v>0</v>
      </c>
      <c r="AG104" s="98">
        <f t="shared" si="57"/>
        <v>0</v>
      </c>
      <c r="AH104" s="98">
        <v>0</v>
      </c>
      <c r="AI104" s="91">
        <v>0</v>
      </c>
      <c r="AJ104" s="98">
        <f t="shared" si="58"/>
        <v>0</v>
      </c>
      <c r="AK104" s="98">
        <v>0</v>
      </c>
      <c r="AL104" s="91">
        <v>0</v>
      </c>
      <c r="AM104" s="98">
        <f t="shared" si="59"/>
        <v>0</v>
      </c>
      <c r="AN104" s="98">
        <v>0</v>
      </c>
      <c r="AO104" s="91">
        <v>0</v>
      </c>
    </row>
    <row r="105" ht="20.1" customHeight="true" spans="1:41">
      <c r="A105" s="81" t="s">
        <v>36</v>
      </c>
      <c r="B105" s="81" t="s">
        <v>36</v>
      </c>
      <c r="C105" s="81" t="s">
        <v>36</v>
      </c>
      <c r="D105" s="81" t="s">
        <v>128</v>
      </c>
      <c r="E105" s="98">
        <f t="shared" si="45"/>
        <v>1237.47</v>
      </c>
      <c r="F105" s="98">
        <f t="shared" si="46"/>
        <v>1155.22</v>
      </c>
      <c r="G105" s="98">
        <f t="shared" si="47"/>
        <v>1155.22</v>
      </c>
      <c r="H105" s="98">
        <v>343.49</v>
      </c>
      <c r="I105" s="91">
        <v>811.73</v>
      </c>
      <c r="J105" s="98">
        <f t="shared" si="48"/>
        <v>0</v>
      </c>
      <c r="K105" s="98">
        <v>0</v>
      </c>
      <c r="L105" s="91">
        <v>0</v>
      </c>
      <c r="M105" s="98">
        <f t="shared" si="49"/>
        <v>0</v>
      </c>
      <c r="N105" s="98">
        <v>0</v>
      </c>
      <c r="O105" s="91">
        <v>0</v>
      </c>
      <c r="P105" s="92">
        <f t="shared" si="50"/>
        <v>0</v>
      </c>
      <c r="Q105" s="98">
        <f t="shared" si="51"/>
        <v>0</v>
      </c>
      <c r="R105" s="98">
        <v>0</v>
      </c>
      <c r="S105" s="91">
        <v>0</v>
      </c>
      <c r="T105" s="98">
        <f t="shared" si="52"/>
        <v>0</v>
      </c>
      <c r="U105" s="98">
        <v>0</v>
      </c>
      <c r="V105" s="98">
        <v>0</v>
      </c>
      <c r="W105" s="98">
        <f t="shared" si="53"/>
        <v>0</v>
      </c>
      <c r="X105" s="98">
        <v>0</v>
      </c>
      <c r="Y105" s="91">
        <v>0</v>
      </c>
      <c r="Z105" s="92">
        <f t="shared" si="54"/>
        <v>82.25</v>
      </c>
      <c r="AA105" s="98">
        <f t="shared" si="55"/>
        <v>82.25</v>
      </c>
      <c r="AB105" s="98">
        <v>0</v>
      </c>
      <c r="AC105" s="91">
        <v>82.25</v>
      </c>
      <c r="AD105" s="98">
        <f t="shared" si="56"/>
        <v>0</v>
      </c>
      <c r="AE105" s="98">
        <v>0</v>
      </c>
      <c r="AF105" s="91">
        <v>0</v>
      </c>
      <c r="AG105" s="98">
        <f t="shared" si="57"/>
        <v>0</v>
      </c>
      <c r="AH105" s="98">
        <v>0</v>
      </c>
      <c r="AI105" s="91">
        <v>0</v>
      </c>
      <c r="AJ105" s="98">
        <f t="shared" si="58"/>
        <v>0</v>
      </c>
      <c r="AK105" s="98">
        <v>0</v>
      </c>
      <c r="AL105" s="91">
        <v>0</v>
      </c>
      <c r="AM105" s="98">
        <f t="shared" si="59"/>
        <v>0</v>
      </c>
      <c r="AN105" s="98">
        <v>0</v>
      </c>
      <c r="AO105" s="91">
        <v>0</v>
      </c>
    </row>
    <row r="106" ht="20.1" customHeight="true" spans="1:41">
      <c r="A106" s="81" t="s">
        <v>36</v>
      </c>
      <c r="B106" s="81" t="s">
        <v>36</v>
      </c>
      <c r="C106" s="81" t="s">
        <v>36</v>
      </c>
      <c r="D106" s="81" t="s">
        <v>255</v>
      </c>
      <c r="E106" s="98">
        <f t="shared" si="45"/>
        <v>1235.49</v>
      </c>
      <c r="F106" s="98">
        <f t="shared" si="46"/>
        <v>1153.24</v>
      </c>
      <c r="G106" s="98">
        <f t="shared" si="47"/>
        <v>1153.24</v>
      </c>
      <c r="H106" s="98">
        <v>343.41</v>
      </c>
      <c r="I106" s="91">
        <v>809.83</v>
      </c>
      <c r="J106" s="98">
        <f t="shared" si="48"/>
        <v>0</v>
      </c>
      <c r="K106" s="98">
        <v>0</v>
      </c>
      <c r="L106" s="91">
        <v>0</v>
      </c>
      <c r="M106" s="98">
        <f t="shared" si="49"/>
        <v>0</v>
      </c>
      <c r="N106" s="98">
        <v>0</v>
      </c>
      <c r="O106" s="91">
        <v>0</v>
      </c>
      <c r="P106" s="92">
        <f t="shared" si="50"/>
        <v>0</v>
      </c>
      <c r="Q106" s="98">
        <f t="shared" si="51"/>
        <v>0</v>
      </c>
      <c r="R106" s="98">
        <v>0</v>
      </c>
      <c r="S106" s="91">
        <v>0</v>
      </c>
      <c r="T106" s="98">
        <f t="shared" si="52"/>
        <v>0</v>
      </c>
      <c r="U106" s="98">
        <v>0</v>
      </c>
      <c r="V106" s="98">
        <v>0</v>
      </c>
      <c r="W106" s="98">
        <f t="shared" si="53"/>
        <v>0</v>
      </c>
      <c r="X106" s="98">
        <v>0</v>
      </c>
      <c r="Y106" s="91">
        <v>0</v>
      </c>
      <c r="Z106" s="92">
        <f t="shared" si="54"/>
        <v>82.25</v>
      </c>
      <c r="AA106" s="98">
        <f t="shared" si="55"/>
        <v>82.25</v>
      </c>
      <c r="AB106" s="98">
        <v>0</v>
      </c>
      <c r="AC106" s="91">
        <v>82.25</v>
      </c>
      <c r="AD106" s="98">
        <f t="shared" si="56"/>
        <v>0</v>
      </c>
      <c r="AE106" s="98">
        <v>0</v>
      </c>
      <c r="AF106" s="91">
        <v>0</v>
      </c>
      <c r="AG106" s="98">
        <f t="shared" si="57"/>
        <v>0</v>
      </c>
      <c r="AH106" s="98">
        <v>0</v>
      </c>
      <c r="AI106" s="91">
        <v>0</v>
      </c>
      <c r="AJ106" s="98">
        <f t="shared" si="58"/>
        <v>0</v>
      </c>
      <c r="AK106" s="98">
        <v>0</v>
      </c>
      <c r="AL106" s="91">
        <v>0</v>
      </c>
      <c r="AM106" s="98">
        <f t="shared" si="59"/>
        <v>0</v>
      </c>
      <c r="AN106" s="98">
        <v>0</v>
      </c>
      <c r="AO106" s="91">
        <v>0</v>
      </c>
    </row>
    <row r="107" ht="20.1" customHeight="true" spans="1:41">
      <c r="A107" s="81" t="s">
        <v>256</v>
      </c>
      <c r="B107" s="81" t="s">
        <v>93</v>
      </c>
      <c r="C107" s="81" t="s">
        <v>129</v>
      </c>
      <c r="D107" s="81" t="s">
        <v>257</v>
      </c>
      <c r="E107" s="98">
        <f t="shared" si="45"/>
        <v>266.46</v>
      </c>
      <c r="F107" s="98">
        <f t="shared" si="46"/>
        <v>266.46</v>
      </c>
      <c r="G107" s="98">
        <f t="shared" si="47"/>
        <v>266.46</v>
      </c>
      <c r="H107" s="98">
        <v>266.46</v>
      </c>
      <c r="I107" s="91">
        <v>0</v>
      </c>
      <c r="J107" s="98">
        <f t="shared" si="48"/>
        <v>0</v>
      </c>
      <c r="K107" s="98">
        <v>0</v>
      </c>
      <c r="L107" s="91">
        <v>0</v>
      </c>
      <c r="M107" s="98">
        <f t="shared" si="49"/>
        <v>0</v>
      </c>
      <c r="N107" s="98">
        <v>0</v>
      </c>
      <c r="O107" s="91">
        <v>0</v>
      </c>
      <c r="P107" s="92">
        <f t="shared" si="50"/>
        <v>0</v>
      </c>
      <c r="Q107" s="98">
        <f t="shared" si="51"/>
        <v>0</v>
      </c>
      <c r="R107" s="98">
        <v>0</v>
      </c>
      <c r="S107" s="91">
        <v>0</v>
      </c>
      <c r="T107" s="98">
        <f t="shared" si="52"/>
        <v>0</v>
      </c>
      <c r="U107" s="98">
        <v>0</v>
      </c>
      <c r="V107" s="98">
        <v>0</v>
      </c>
      <c r="W107" s="98">
        <f t="shared" si="53"/>
        <v>0</v>
      </c>
      <c r="X107" s="98">
        <v>0</v>
      </c>
      <c r="Y107" s="91">
        <v>0</v>
      </c>
      <c r="Z107" s="92">
        <f t="shared" si="54"/>
        <v>0</v>
      </c>
      <c r="AA107" s="98">
        <f t="shared" si="55"/>
        <v>0</v>
      </c>
      <c r="AB107" s="98">
        <v>0</v>
      </c>
      <c r="AC107" s="91">
        <v>0</v>
      </c>
      <c r="AD107" s="98">
        <f t="shared" si="56"/>
        <v>0</v>
      </c>
      <c r="AE107" s="98">
        <v>0</v>
      </c>
      <c r="AF107" s="91">
        <v>0</v>
      </c>
      <c r="AG107" s="98">
        <f t="shared" si="57"/>
        <v>0</v>
      </c>
      <c r="AH107" s="98">
        <v>0</v>
      </c>
      <c r="AI107" s="91">
        <v>0</v>
      </c>
      <c r="AJ107" s="98">
        <f t="shared" si="58"/>
        <v>0</v>
      </c>
      <c r="AK107" s="98">
        <v>0</v>
      </c>
      <c r="AL107" s="91">
        <v>0</v>
      </c>
      <c r="AM107" s="98">
        <f t="shared" si="59"/>
        <v>0</v>
      </c>
      <c r="AN107" s="98">
        <v>0</v>
      </c>
      <c r="AO107" s="91">
        <v>0</v>
      </c>
    </row>
    <row r="108" ht="20.1" customHeight="true" spans="1:41">
      <c r="A108" s="81" t="s">
        <v>256</v>
      </c>
      <c r="B108" s="81" t="s">
        <v>95</v>
      </c>
      <c r="C108" s="81" t="s">
        <v>129</v>
      </c>
      <c r="D108" s="81" t="s">
        <v>258</v>
      </c>
      <c r="E108" s="98">
        <f t="shared" si="45"/>
        <v>969.03</v>
      </c>
      <c r="F108" s="98">
        <f t="shared" si="46"/>
        <v>886.78</v>
      </c>
      <c r="G108" s="98">
        <f t="shared" si="47"/>
        <v>886.78</v>
      </c>
      <c r="H108" s="98">
        <v>76.95</v>
      </c>
      <c r="I108" s="91">
        <v>809.83</v>
      </c>
      <c r="J108" s="98">
        <f t="shared" si="48"/>
        <v>0</v>
      </c>
      <c r="K108" s="98">
        <v>0</v>
      </c>
      <c r="L108" s="91">
        <v>0</v>
      </c>
      <c r="M108" s="98">
        <f t="shared" si="49"/>
        <v>0</v>
      </c>
      <c r="N108" s="98">
        <v>0</v>
      </c>
      <c r="O108" s="91">
        <v>0</v>
      </c>
      <c r="P108" s="92">
        <f t="shared" si="50"/>
        <v>0</v>
      </c>
      <c r="Q108" s="98">
        <f t="shared" si="51"/>
        <v>0</v>
      </c>
      <c r="R108" s="98">
        <v>0</v>
      </c>
      <c r="S108" s="91">
        <v>0</v>
      </c>
      <c r="T108" s="98">
        <f t="shared" si="52"/>
        <v>0</v>
      </c>
      <c r="U108" s="98">
        <v>0</v>
      </c>
      <c r="V108" s="98">
        <v>0</v>
      </c>
      <c r="W108" s="98">
        <f t="shared" si="53"/>
        <v>0</v>
      </c>
      <c r="X108" s="98">
        <v>0</v>
      </c>
      <c r="Y108" s="91">
        <v>0</v>
      </c>
      <c r="Z108" s="92">
        <f t="shared" si="54"/>
        <v>82.25</v>
      </c>
      <c r="AA108" s="98">
        <f t="shared" si="55"/>
        <v>82.25</v>
      </c>
      <c r="AB108" s="98">
        <v>0</v>
      </c>
      <c r="AC108" s="91">
        <v>82.25</v>
      </c>
      <c r="AD108" s="98">
        <f t="shared" si="56"/>
        <v>0</v>
      </c>
      <c r="AE108" s="98">
        <v>0</v>
      </c>
      <c r="AF108" s="91">
        <v>0</v>
      </c>
      <c r="AG108" s="98">
        <f t="shared" si="57"/>
        <v>0</v>
      </c>
      <c r="AH108" s="98">
        <v>0</v>
      </c>
      <c r="AI108" s="91">
        <v>0</v>
      </c>
      <c r="AJ108" s="98">
        <f t="shared" si="58"/>
        <v>0</v>
      </c>
      <c r="AK108" s="98">
        <v>0</v>
      </c>
      <c r="AL108" s="91">
        <v>0</v>
      </c>
      <c r="AM108" s="98">
        <f t="shared" si="59"/>
        <v>0</v>
      </c>
      <c r="AN108" s="98">
        <v>0</v>
      </c>
      <c r="AO108" s="91">
        <v>0</v>
      </c>
    </row>
    <row r="109" ht="20.1" customHeight="true" spans="1:41">
      <c r="A109" s="81" t="s">
        <v>36</v>
      </c>
      <c r="B109" s="81" t="s">
        <v>36</v>
      </c>
      <c r="C109" s="81" t="s">
        <v>36</v>
      </c>
      <c r="D109" s="81" t="s">
        <v>259</v>
      </c>
      <c r="E109" s="98">
        <f t="shared" si="45"/>
        <v>1.9</v>
      </c>
      <c r="F109" s="98">
        <f t="shared" si="46"/>
        <v>1.9</v>
      </c>
      <c r="G109" s="98">
        <f t="shared" si="47"/>
        <v>1.9</v>
      </c>
      <c r="H109" s="98">
        <v>0</v>
      </c>
      <c r="I109" s="91">
        <v>1.9</v>
      </c>
      <c r="J109" s="98">
        <f t="shared" si="48"/>
        <v>0</v>
      </c>
      <c r="K109" s="98">
        <v>0</v>
      </c>
      <c r="L109" s="91">
        <v>0</v>
      </c>
      <c r="M109" s="98">
        <f t="shared" si="49"/>
        <v>0</v>
      </c>
      <c r="N109" s="98">
        <v>0</v>
      </c>
      <c r="O109" s="91">
        <v>0</v>
      </c>
      <c r="P109" s="92">
        <f t="shared" si="50"/>
        <v>0</v>
      </c>
      <c r="Q109" s="98">
        <f t="shared" si="51"/>
        <v>0</v>
      </c>
      <c r="R109" s="98">
        <v>0</v>
      </c>
      <c r="S109" s="91">
        <v>0</v>
      </c>
      <c r="T109" s="98">
        <f t="shared" si="52"/>
        <v>0</v>
      </c>
      <c r="U109" s="98">
        <v>0</v>
      </c>
      <c r="V109" s="98">
        <v>0</v>
      </c>
      <c r="W109" s="98">
        <f t="shared" si="53"/>
        <v>0</v>
      </c>
      <c r="X109" s="98">
        <v>0</v>
      </c>
      <c r="Y109" s="91">
        <v>0</v>
      </c>
      <c r="Z109" s="92">
        <f t="shared" si="54"/>
        <v>0</v>
      </c>
      <c r="AA109" s="98">
        <f t="shared" si="55"/>
        <v>0</v>
      </c>
      <c r="AB109" s="98">
        <v>0</v>
      </c>
      <c r="AC109" s="91">
        <v>0</v>
      </c>
      <c r="AD109" s="98">
        <f t="shared" si="56"/>
        <v>0</v>
      </c>
      <c r="AE109" s="98">
        <v>0</v>
      </c>
      <c r="AF109" s="91">
        <v>0</v>
      </c>
      <c r="AG109" s="98">
        <f t="shared" si="57"/>
        <v>0</v>
      </c>
      <c r="AH109" s="98">
        <v>0</v>
      </c>
      <c r="AI109" s="91">
        <v>0</v>
      </c>
      <c r="AJ109" s="98">
        <f t="shared" si="58"/>
        <v>0</v>
      </c>
      <c r="AK109" s="98">
        <v>0</v>
      </c>
      <c r="AL109" s="91">
        <v>0</v>
      </c>
      <c r="AM109" s="98">
        <f t="shared" si="59"/>
        <v>0</v>
      </c>
      <c r="AN109" s="98">
        <v>0</v>
      </c>
      <c r="AO109" s="91">
        <v>0</v>
      </c>
    </row>
    <row r="110" ht="20.1" customHeight="true" spans="1:41">
      <c r="A110" s="81" t="s">
        <v>260</v>
      </c>
      <c r="B110" s="81" t="s">
        <v>93</v>
      </c>
      <c r="C110" s="81" t="s">
        <v>129</v>
      </c>
      <c r="D110" s="81" t="s">
        <v>261</v>
      </c>
      <c r="E110" s="98">
        <f t="shared" si="45"/>
        <v>1.9</v>
      </c>
      <c r="F110" s="98">
        <f t="shared" si="46"/>
        <v>1.9</v>
      </c>
      <c r="G110" s="98">
        <f t="shared" si="47"/>
        <v>1.9</v>
      </c>
      <c r="H110" s="98">
        <v>0</v>
      </c>
      <c r="I110" s="91">
        <v>1.9</v>
      </c>
      <c r="J110" s="98">
        <f t="shared" si="48"/>
        <v>0</v>
      </c>
      <c r="K110" s="98">
        <v>0</v>
      </c>
      <c r="L110" s="91">
        <v>0</v>
      </c>
      <c r="M110" s="98">
        <f t="shared" si="49"/>
        <v>0</v>
      </c>
      <c r="N110" s="98">
        <v>0</v>
      </c>
      <c r="O110" s="91">
        <v>0</v>
      </c>
      <c r="P110" s="92">
        <f t="shared" si="50"/>
        <v>0</v>
      </c>
      <c r="Q110" s="98">
        <f t="shared" si="51"/>
        <v>0</v>
      </c>
      <c r="R110" s="98">
        <v>0</v>
      </c>
      <c r="S110" s="91">
        <v>0</v>
      </c>
      <c r="T110" s="98">
        <f t="shared" si="52"/>
        <v>0</v>
      </c>
      <c r="U110" s="98">
        <v>0</v>
      </c>
      <c r="V110" s="98">
        <v>0</v>
      </c>
      <c r="W110" s="98">
        <f t="shared" si="53"/>
        <v>0</v>
      </c>
      <c r="X110" s="98">
        <v>0</v>
      </c>
      <c r="Y110" s="91">
        <v>0</v>
      </c>
      <c r="Z110" s="92">
        <f t="shared" si="54"/>
        <v>0</v>
      </c>
      <c r="AA110" s="98">
        <f t="shared" si="55"/>
        <v>0</v>
      </c>
      <c r="AB110" s="98">
        <v>0</v>
      </c>
      <c r="AC110" s="91">
        <v>0</v>
      </c>
      <c r="AD110" s="98">
        <f t="shared" si="56"/>
        <v>0</v>
      </c>
      <c r="AE110" s="98">
        <v>0</v>
      </c>
      <c r="AF110" s="91">
        <v>0</v>
      </c>
      <c r="AG110" s="98">
        <f t="shared" si="57"/>
        <v>0</v>
      </c>
      <c r="AH110" s="98">
        <v>0</v>
      </c>
      <c r="AI110" s="91">
        <v>0</v>
      </c>
      <c r="AJ110" s="98">
        <f t="shared" si="58"/>
        <v>0</v>
      </c>
      <c r="AK110" s="98">
        <v>0</v>
      </c>
      <c r="AL110" s="91">
        <v>0</v>
      </c>
      <c r="AM110" s="98">
        <f t="shared" si="59"/>
        <v>0</v>
      </c>
      <c r="AN110" s="98">
        <v>0</v>
      </c>
      <c r="AO110" s="91">
        <v>0</v>
      </c>
    </row>
    <row r="111" ht="20.1" customHeight="true" spans="1:41">
      <c r="A111" s="81" t="s">
        <v>36</v>
      </c>
      <c r="B111" s="81" t="s">
        <v>36</v>
      </c>
      <c r="C111" s="81" t="s">
        <v>36</v>
      </c>
      <c r="D111" s="81" t="s">
        <v>250</v>
      </c>
      <c r="E111" s="98">
        <f t="shared" si="45"/>
        <v>0.08</v>
      </c>
      <c r="F111" s="98">
        <f t="shared" si="46"/>
        <v>0.08</v>
      </c>
      <c r="G111" s="98">
        <f t="shared" si="47"/>
        <v>0.08</v>
      </c>
      <c r="H111" s="98">
        <v>0.08</v>
      </c>
      <c r="I111" s="91">
        <v>0</v>
      </c>
      <c r="J111" s="98">
        <f t="shared" si="48"/>
        <v>0</v>
      </c>
      <c r="K111" s="98">
        <v>0</v>
      </c>
      <c r="L111" s="91">
        <v>0</v>
      </c>
      <c r="M111" s="98">
        <f t="shared" si="49"/>
        <v>0</v>
      </c>
      <c r="N111" s="98">
        <v>0</v>
      </c>
      <c r="O111" s="91">
        <v>0</v>
      </c>
      <c r="P111" s="92">
        <f t="shared" si="50"/>
        <v>0</v>
      </c>
      <c r="Q111" s="98">
        <f t="shared" si="51"/>
        <v>0</v>
      </c>
      <c r="R111" s="98">
        <v>0</v>
      </c>
      <c r="S111" s="91">
        <v>0</v>
      </c>
      <c r="T111" s="98">
        <f t="shared" si="52"/>
        <v>0</v>
      </c>
      <c r="U111" s="98">
        <v>0</v>
      </c>
      <c r="V111" s="98">
        <v>0</v>
      </c>
      <c r="W111" s="98">
        <f t="shared" si="53"/>
        <v>0</v>
      </c>
      <c r="X111" s="98">
        <v>0</v>
      </c>
      <c r="Y111" s="91">
        <v>0</v>
      </c>
      <c r="Z111" s="92">
        <f t="shared" si="54"/>
        <v>0</v>
      </c>
      <c r="AA111" s="98">
        <f t="shared" si="55"/>
        <v>0</v>
      </c>
      <c r="AB111" s="98">
        <v>0</v>
      </c>
      <c r="AC111" s="91">
        <v>0</v>
      </c>
      <c r="AD111" s="98">
        <f t="shared" si="56"/>
        <v>0</v>
      </c>
      <c r="AE111" s="98">
        <v>0</v>
      </c>
      <c r="AF111" s="91">
        <v>0</v>
      </c>
      <c r="AG111" s="98">
        <f t="shared" si="57"/>
        <v>0</v>
      </c>
      <c r="AH111" s="98">
        <v>0</v>
      </c>
      <c r="AI111" s="91">
        <v>0</v>
      </c>
      <c r="AJ111" s="98">
        <f t="shared" si="58"/>
        <v>0</v>
      </c>
      <c r="AK111" s="98">
        <v>0</v>
      </c>
      <c r="AL111" s="91">
        <v>0</v>
      </c>
      <c r="AM111" s="98">
        <f t="shared" si="59"/>
        <v>0</v>
      </c>
      <c r="AN111" s="98">
        <v>0</v>
      </c>
      <c r="AO111" s="91">
        <v>0</v>
      </c>
    </row>
    <row r="112" ht="20.1" customHeight="true" spans="1:41">
      <c r="A112" s="81" t="s">
        <v>251</v>
      </c>
      <c r="B112" s="81" t="s">
        <v>93</v>
      </c>
      <c r="C112" s="81" t="s">
        <v>129</v>
      </c>
      <c r="D112" s="81" t="s">
        <v>252</v>
      </c>
      <c r="E112" s="98">
        <f t="shared" si="45"/>
        <v>0.08</v>
      </c>
      <c r="F112" s="98">
        <f t="shared" si="46"/>
        <v>0.08</v>
      </c>
      <c r="G112" s="98">
        <f t="shared" si="47"/>
        <v>0.08</v>
      </c>
      <c r="H112" s="98">
        <v>0.08</v>
      </c>
      <c r="I112" s="91">
        <v>0</v>
      </c>
      <c r="J112" s="98">
        <f t="shared" si="48"/>
        <v>0</v>
      </c>
      <c r="K112" s="98">
        <v>0</v>
      </c>
      <c r="L112" s="91">
        <v>0</v>
      </c>
      <c r="M112" s="98">
        <f t="shared" si="49"/>
        <v>0</v>
      </c>
      <c r="N112" s="98">
        <v>0</v>
      </c>
      <c r="O112" s="91">
        <v>0</v>
      </c>
      <c r="P112" s="92">
        <f t="shared" si="50"/>
        <v>0</v>
      </c>
      <c r="Q112" s="98">
        <f t="shared" si="51"/>
        <v>0</v>
      </c>
      <c r="R112" s="98">
        <v>0</v>
      </c>
      <c r="S112" s="91">
        <v>0</v>
      </c>
      <c r="T112" s="98">
        <f t="shared" si="52"/>
        <v>0</v>
      </c>
      <c r="U112" s="98">
        <v>0</v>
      </c>
      <c r="V112" s="98">
        <v>0</v>
      </c>
      <c r="W112" s="98">
        <f t="shared" si="53"/>
        <v>0</v>
      </c>
      <c r="X112" s="98">
        <v>0</v>
      </c>
      <c r="Y112" s="91">
        <v>0</v>
      </c>
      <c r="Z112" s="92">
        <f t="shared" si="54"/>
        <v>0</v>
      </c>
      <c r="AA112" s="98">
        <f t="shared" si="55"/>
        <v>0</v>
      </c>
      <c r="AB112" s="98">
        <v>0</v>
      </c>
      <c r="AC112" s="91">
        <v>0</v>
      </c>
      <c r="AD112" s="98">
        <f t="shared" si="56"/>
        <v>0</v>
      </c>
      <c r="AE112" s="98">
        <v>0</v>
      </c>
      <c r="AF112" s="91">
        <v>0</v>
      </c>
      <c r="AG112" s="98">
        <f t="shared" si="57"/>
        <v>0</v>
      </c>
      <c r="AH112" s="98">
        <v>0</v>
      </c>
      <c r="AI112" s="91">
        <v>0</v>
      </c>
      <c r="AJ112" s="98">
        <f t="shared" si="58"/>
        <v>0</v>
      </c>
      <c r="AK112" s="98">
        <v>0</v>
      </c>
      <c r="AL112" s="91">
        <v>0</v>
      </c>
      <c r="AM112" s="98">
        <f t="shared" si="59"/>
        <v>0</v>
      </c>
      <c r="AN112" s="98">
        <v>0</v>
      </c>
      <c r="AO112" s="91">
        <v>0</v>
      </c>
    </row>
    <row r="113" ht="20.1" customHeight="true" spans="1:41">
      <c r="A113" s="81" t="s">
        <v>36</v>
      </c>
      <c r="B113" s="81" t="s">
        <v>36</v>
      </c>
      <c r="C113" s="81" t="s">
        <v>36</v>
      </c>
      <c r="D113" s="81" t="s">
        <v>132</v>
      </c>
      <c r="E113" s="98">
        <f t="shared" si="45"/>
        <v>4607.33</v>
      </c>
      <c r="F113" s="98">
        <f t="shared" si="46"/>
        <v>4501.49</v>
      </c>
      <c r="G113" s="98">
        <f t="shared" si="47"/>
        <v>4501.49</v>
      </c>
      <c r="H113" s="98">
        <v>393.01</v>
      </c>
      <c r="I113" s="91">
        <v>4108.48</v>
      </c>
      <c r="J113" s="98">
        <f t="shared" si="48"/>
        <v>0</v>
      </c>
      <c r="K113" s="98">
        <v>0</v>
      </c>
      <c r="L113" s="91">
        <v>0</v>
      </c>
      <c r="M113" s="98">
        <f t="shared" si="49"/>
        <v>0</v>
      </c>
      <c r="N113" s="98">
        <v>0</v>
      </c>
      <c r="O113" s="91">
        <v>0</v>
      </c>
      <c r="P113" s="92">
        <f t="shared" si="50"/>
        <v>0</v>
      </c>
      <c r="Q113" s="98">
        <f t="shared" si="51"/>
        <v>0</v>
      </c>
      <c r="R113" s="98">
        <v>0</v>
      </c>
      <c r="S113" s="91">
        <v>0</v>
      </c>
      <c r="T113" s="98">
        <f t="shared" si="52"/>
        <v>0</v>
      </c>
      <c r="U113" s="98">
        <v>0</v>
      </c>
      <c r="V113" s="98">
        <v>0</v>
      </c>
      <c r="W113" s="98">
        <f t="shared" si="53"/>
        <v>0</v>
      </c>
      <c r="X113" s="98">
        <v>0</v>
      </c>
      <c r="Y113" s="91">
        <v>0</v>
      </c>
      <c r="Z113" s="92">
        <f t="shared" si="54"/>
        <v>105.84</v>
      </c>
      <c r="AA113" s="98">
        <f t="shared" si="55"/>
        <v>105.84</v>
      </c>
      <c r="AB113" s="98">
        <v>0</v>
      </c>
      <c r="AC113" s="91">
        <v>105.84</v>
      </c>
      <c r="AD113" s="98">
        <f t="shared" si="56"/>
        <v>0</v>
      </c>
      <c r="AE113" s="98">
        <v>0</v>
      </c>
      <c r="AF113" s="91">
        <v>0</v>
      </c>
      <c r="AG113" s="98">
        <f t="shared" si="57"/>
        <v>0</v>
      </c>
      <c r="AH113" s="98">
        <v>0</v>
      </c>
      <c r="AI113" s="91">
        <v>0</v>
      </c>
      <c r="AJ113" s="98">
        <f t="shared" si="58"/>
        <v>0</v>
      </c>
      <c r="AK113" s="98">
        <v>0</v>
      </c>
      <c r="AL113" s="91">
        <v>0</v>
      </c>
      <c r="AM113" s="98">
        <f t="shared" si="59"/>
        <v>0</v>
      </c>
      <c r="AN113" s="98">
        <v>0</v>
      </c>
      <c r="AO113" s="91">
        <v>0</v>
      </c>
    </row>
    <row r="114" ht="20.1" customHeight="true" spans="1:41">
      <c r="A114" s="81" t="s">
        <v>36</v>
      </c>
      <c r="B114" s="81" t="s">
        <v>36</v>
      </c>
      <c r="C114" s="81" t="s">
        <v>36</v>
      </c>
      <c r="D114" s="81" t="s">
        <v>255</v>
      </c>
      <c r="E114" s="98">
        <f t="shared" si="45"/>
        <v>4356.95</v>
      </c>
      <c r="F114" s="98">
        <f t="shared" si="46"/>
        <v>4356.95</v>
      </c>
      <c r="G114" s="98">
        <f t="shared" si="47"/>
        <v>4356.95</v>
      </c>
      <c r="H114" s="98">
        <v>392.95</v>
      </c>
      <c r="I114" s="91">
        <v>3964</v>
      </c>
      <c r="J114" s="98">
        <f t="shared" si="48"/>
        <v>0</v>
      </c>
      <c r="K114" s="98">
        <v>0</v>
      </c>
      <c r="L114" s="91">
        <v>0</v>
      </c>
      <c r="M114" s="98">
        <f t="shared" si="49"/>
        <v>0</v>
      </c>
      <c r="N114" s="98">
        <v>0</v>
      </c>
      <c r="O114" s="91">
        <v>0</v>
      </c>
      <c r="P114" s="92">
        <f t="shared" si="50"/>
        <v>0</v>
      </c>
      <c r="Q114" s="98">
        <f t="shared" si="51"/>
        <v>0</v>
      </c>
      <c r="R114" s="98">
        <v>0</v>
      </c>
      <c r="S114" s="91">
        <v>0</v>
      </c>
      <c r="T114" s="98">
        <f t="shared" si="52"/>
        <v>0</v>
      </c>
      <c r="U114" s="98">
        <v>0</v>
      </c>
      <c r="V114" s="98">
        <v>0</v>
      </c>
      <c r="W114" s="98">
        <f t="shared" si="53"/>
        <v>0</v>
      </c>
      <c r="X114" s="98">
        <v>0</v>
      </c>
      <c r="Y114" s="91">
        <v>0</v>
      </c>
      <c r="Z114" s="92">
        <f t="shared" si="54"/>
        <v>0</v>
      </c>
      <c r="AA114" s="98">
        <f t="shared" si="55"/>
        <v>0</v>
      </c>
      <c r="AB114" s="98">
        <v>0</v>
      </c>
      <c r="AC114" s="91">
        <v>0</v>
      </c>
      <c r="AD114" s="98">
        <f t="shared" si="56"/>
        <v>0</v>
      </c>
      <c r="AE114" s="98">
        <v>0</v>
      </c>
      <c r="AF114" s="91">
        <v>0</v>
      </c>
      <c r="AG114" s="98">
        <f t="shared" si="57"/>
        <v>0</v>
      </c>
      <c r="AH114" s="98">
        <v>0</v>
      </c>
      <c r="AI114" s="91">
        <v>0</v>
      </c>
      <c r="AJ114" s="98">
        <f t="shared" si="58"/>
        <v>0</v>
      </c>
      <c r="AK114" s="98">
        <v>0</v>
      </c>
      <c r="AL114" s="91">
        <v>0</v>
      </c>
      <c r="AM114" s="98">
        <f t="shared" si="59"/>
        <v>0</v>
      </c>
      <c r="AN114" s="98">
        <v>0</v>
      </c>
      <c r="AO114" s="91">
        <v>0</v>
      </c>
    </row>
    <row r="115" ht="20.1" customHeight="true" spans="1:41">
      <c r="A115" s="81" t="s">
        <v>256</v>
      </c>
      <c r="B115" s="81" t="s">
        <v>93</v>
      </c>
      <c r="C115" s="81" t="s">
        <v>134</v>
      </c>
      <c r="D115" s="81" t="s">
        <v>257</v>
      </c>
      <c r="E115" s="98">
        <f t="shared" si="45"/>
        <v>311.63</v>
      </c>
      <c r="F115" s="98">
        <f t="shared" si="46"/>
        <v>311.63</v>
      </c>
      <c r="G115" s="98">
        <f t="shared" si="47"/>
        <v>311.63</v>
      </c>
      <c r="H115" s="98">
        <v>311.63</v>
      </c>
      <c r="I115" s="91">
        <v>0</v>
      </c>
      <c r="J115" s="98">
        <f t="shared" si="48"/>
        <v>0</v>
      </c>
      <c r="K115" s="98">
        <v>0</v>
      </c>
      <c r="L115" s="91">
        <v>0</v>
      </c>
      <c r="M115" s="98">
        <f t="shared" si="49"/>
        <v>0</v>
      </c>
      <c r="N115" s="98">
        <v>0</v>
      </c>
      <c r="O115" s="91">
        <v>0</v>
      </c>
      <c r="P115" s="92">
        <f t="shared" si="50"/>
        <v>0</v>
      </c>
      <c r="Q115" s="98">
        <f t="shared" si="51"/>
        <v>0</v>
      </c>
      <c r="R115" s="98">
        <v>0</v>
      </c>
      <c r="S115" s="91">
        <v>0</v>
      </c>
      <c r="T115" s="98">
        <f t="shared" si="52"/>
        <v>0</v>
      </c>
      <c r="U115" s="98">
        <v>0</v>
      </c>
      <c r="V115" s="98">
        <v>0</v>
      </c>
      <c r="W115" s="98">
        <f t="shared" si="53"/>
        <v>0</v>
      </c>
      <c r="X115" s="98">
        <v>0</v>
      </c>
      <c r="Y115" s="91">
        <v>0</v>
      </c>
      <c r="Z115" s="92">
        <f t="shared" si="54"/>
        <v>0</v>
      </c>
      <c r="AA115" s="98">
        <f t="shared" si="55"/>
        <v>0</v>
      </c>
      <c r="AB115" s="98">
        <v>0</v>
      </c>
      <c r="AC115" s="91">
        <v>0</v>
      </c>
      <c r="AD115" s="98">
        <f t="shared" si="56"/>
        <v>0</v>
      </c>
      <c r="AE115" s="98">
        <v>0</v>
      </c>
      <c r="AF115" s="91">
        <v>0</v>
      </c>
      <c r="AG115" s="98">
        <f t="shared" si="57"/>
        <v>0</v>
      </c>
      <c r="AH115" s="98">
        <v>0</v>
      </c>
      <c r="AI115" s="91">
        <v>0</v>
      </c>
      <c r="AJ115" s="98">
        <f t="shared" si="58"/>
        <v>0</v>
      </c>
      <c r="AK115" s="98">
        <v>0</v>
      </c>
      <c r="AL115" s="91">
        <v>0</v>
      </c>
      <c r="AM115" s="98">
        <f t="shared" si="59"/>
        <v>0</v>
      </c>
      <c r="AN115" s="98">
        <v>0</v>
      </c>
      <c r="AO115" s="91">
        <v>0</v>
      </c>
    </row>
    <row r="116" ht="20.1" customHeight="true" spans="1:41">
      <c r="A116" s="81" t="s">
        <v>256</v>
      </c>
      <c r="B116" s="81" t="s">
        <v>95</v>
      </c>
      <c r="C116" s="81" t="s">
        <v>134</v>
      </c>
      <c r="D116" s="81" t="s">
        <v>258</v>
      </c>
      <c r="E116" s="98">
        <f t="shared" si="45"/>
        <v>4045.32</v>
      </c>
      <c r="F116" s="98">
        <f t="shared" si="46"/>
        <v>4045.32</v>
      </c>
      <c r="G116" s="98">
        <f t="shared" si="47"/>
        <v>4045.32</v>
      </c>
      <c r="H116" s="98">
        <v>81.32</v>
      </c>
      <c r="I116" s="91">
        <v>3964</v>
      </c>
      <c r="J116" s="98">
        <f t="shared" si="48"/>
        <v>0</v>
      </c>
      <c r="K116" s="98">
        <v>0</v>
      </c>
      <c r="L116" s="91">
        <v>0</v>
      </c>
      <c r="M116" s="98">
        <f t="shared" si="49"/>
        <v>0</v>
      </c>
      <c r="N116" s="98">
        <v>0</v>
      </c>
      <c r="O116" s="91">
        <v>0</v>
      </c>
      <c r="P116" s="92">
        <f t="shared" si="50"/>
        <v>0</v>
      </c>
      <c r="Q116" s="98">
        <f t="shared" si="51"/>
        <v>0</v>
      </c>
      <c r="R116" s="98">
        <v>0</v>
      </c>
      <c r="S116" s="91">
        <v>0</v>
      </c>
      <c r="T116" s="98">
        <f t="shared" si="52"/>
        <v>0</v>
      </c>
      <c r="U116" s="98">
        <v>0</v>
      </c>
      <c r="V116" s="98">
        <v>0</v>
      </c>
      <c r="W116" s="98">
        <f t="shared" si="53"/>
        <v>0</v>
      </c>
      <c r="X116" s="98">
        <v>0</v>
      </c>
      <c r="Y116" s="91">
        <v>0</v>
      </c>
      <c r="Z116" s="92">
        <f t="shared" si="54"/>
        <v>0</v>
      </c>
      <c r="AA116" s="98">
        <f t="shared" si="55"/>
        <v>0</v>
      </c>
      <c r="AB116" s="98">
        <v>0</v>
      </c>
      <c r="AC116" s="91">
        <v>0</v>
      </c>
      <c r="AD116" s="98">
        <f t="shared" si="56"/>
        <v>0</v>
      </c>
      <c r="AE116" s="98">
        <v>0</v>
      </c>
      <c r="AF116" s="91">
        <v>0</v>
      </c>
      <c r="AG116" s="98">
        <f t="shared" si="57"/>
        <v>0</v>
      </c>
      <c r="AH116" s="98">
        <v>0</v>
      </c>
      <c r="AI116" s="91">
        <v>0</v>
      </c>
      <c r="AJ116" s="98">
        <f t="shared" si="58"/>
        <v>0</v>
      </c>
      <c r="AK116" s="98">
        <v>0</v>
      </c>
      <c r="AL116" s="91">
        <v>0</v>
      </c>
      <c r="AM116" s="98">
        <f t="shared" si="59"/>
        <v>0</v>
      </c>
      <c r="AN116" s="98">
        <v>0</v>
      </c>
      <c r="AO116" s="91">
        <v>0</v>
      </c>
    </row>
    <row r="117" ht="20.1" customHeight="true" spans="1:41">
      <c r="A117" s="81" t="s">
        <v>36</v>
      </c>
      <c r="B117" s="81" t="s">
        <v>36</v>
      </c>
      <c r="C117" s="81" t="s">
        <v>36</v>
      </c>
      <c r="D117" s="81" t="s">
        <v>259</v>
      </c>
      <c r="E117" s="98">
        <f t="shared" si="45"/>
        <v>250.32</v>
      </c>
      <c r="F117" s="98">
        <f t="shared" si="46"/>
        <v>144.48</v>
      </c>
      <c r="G117" s="98">
        <f t="shared" si="47"/>
        <v>144.48</v>
      </c>
      <c r="H117" s="98">
        <v>0</v>
      </c>
      <c r="I117" s="91">
        <v>144.48</v>
      </c>
      <c r="J117" s="98">
        <f t="shared" si="48"/>
        <v>0</v>
      </c>
      <c r="K117" s="98">
        <v>0</v>
      </c>
      <c r="L117" s="91">
        <v>0</v>
      </c>
      <c r="M117" s="98">
        <f t="shared" si="49"/>
        <v>0</v>
      </c>
      <c r="N117" s="98">
        <v>0</v>
      </c>
      <c r="O117" s="91">
        <v>0</v>
      </c>
      <c r="P117" s="92">
        <f t="shared" si="50"/>
        <v>0</v>
      </c>
      <c r="Q117" s="98">
        <f t="shared" si="51"/>
        <v>0</v>
      </c>
      <c r="R117" s="98">
        <v>0</v>
      </c>
      <c r="S117" s="91">
        <v>0</v>
      </c>
      <c r="T117" s="98">
        <f t="shared" si="52"/>
        <v>0</v>
      </c>
      <c r="U117" s="98">
        <v>0</v>
      </c>
      <c r="V117" s="98">
        <v>0</v>
      </c>
      <c r="W117" s="98">
        <f t="shared" si="53"/>
        <v>0</v>
      </c>
      <c r="X117" s="98">
        <v>0</v>
      </c>
      <c r="Y117" s="91">
        <v>0</v>
      </c>
      <c r="Z117" s="92">
        <f t="shared" si="54"/>
        <v>105.84</v>
      </c>
      <c r="AA117" s="98">
        <f t="shared" si="55"/>
        <v>105.84</v>
      </c>
      <c r="AB117" s="98">
        <v>0</v>
      </c>
      <c r="AC117" s="91">
        <v>105.84</v>
      </c>
      <c r="AD117" s="98">
        <f t="shared" si="56"/>
        <v>0</v>
      </c>
      <c r="AE117" s="98">
        <v>0</v>
      </c>
      <c r="AF117" s="91">
        <v>0</v>
      </c>
      <c r="AG117" s="98">
        <f t="shared" si="57"/>
        <v>0</v>
      </c>
      <c r="AH117" s="98">
        <v>0</v>
      </c>
      <c r="AI117" s="91">
        <v>0</v>
      </c>
      <c r="AJ117" s="98">
        <f t="shared" si="58"/>
        <v>0</v>
      </c>
      <c r="AK117" s="98">
        <v>0</v>
      </c>
      <c r="AL117" s="91">
        <v>0</v>
      </c>
      <c r="AM117" s="98">
        <f t="shared" si="59"/>
        <v>0</v>
      </c>
      <c r="AN117" s="98">
        <v>0</v>
      </c>
      <c r="AO117" s="91">
        <v>0</v>
      </c>
    </row>
    <row r="118" ht="20.1" customHeight="true" spans="1:41">
      <c r="A118" s="81" t="s">
        <v>260</v>
      </c>
      <c r="B118" s="81" t="s">
        <v>93</v>
      </c>
      <c r="C118" s="81" t="s">
        <v>134</v>
      </c>
      <c r="D118" s="81" t="s">
        <v>261</v>
      </c>
      <c r="E118" s="98">
        <f t="shared" si="45"/>
        <v>250.32</v>
      </c>
      <c r="F118" s="98">
        <f t="shared" si="46"/>
        <v>144.48</v>
      </c>
      <c r="G118" s="98">
        <f t="shared" si="47"/>
        <v>144.48</v>
      </c>
      <c r="H118" s="98">
        <v>0</v>
      </c>
      <c r="I118" s="91">
        <v>144.48</v>
      </c>
      <c r="J118" s="98">
        <f t="shared" si="48"/>
        <v>0</v>
      </c>
      <c r="K118" s="98">
        <v>0</v>
      </c>
      <c r="L118" s="91">
        <v>0</v>
      </c>
      <c r="M118" s="98">
        <f t="shared" si="49"/>
        <v>0</v>
      </c>
      <c r="N118" s="98">
        <v>0</v>
      </c>
      <c r="O118" s="91">
        <v>0</v>
      </c>
      <c r="P118" s="92">
        <f t="shared" si="50"/>
        <v>0</v>
      </c>
      <c r="Q118" s="98">
        <f t="shared" si="51"/>
        <v>0</v>
      </c>
      <c r="R118" s="98">
        <v>0</v>
      </c>
      <c r="S118" s="91">
        <v>0</v>
      </c>
      <c r="T118" s="98">
        <f t="shared" si="52"/>
        <v>0</v>
      </c>
      <c r="U118" s="98">
        <v>0</v>
      </c>
      <c r="V118" s="98">
        <v>0</v>
      </c>
      <c r="W118" s="98">
        <f t="shared" si="53"/>
        <v>0</v>
      </c>
      <c r="X118" s="98">
        <v>0</v>
      </c>
      <c r="Y118" s="91">
        <v>0</v>
      </c>
      <c r="Z118" s="92">
        <f t="shared" si="54"/>
        <v>105.84</v>
      </c>
      <c r="AA118" s="98">
        <f t="shared" si="55"/>
        <v>105.84</v>
      </c>
      <c r="AB118" s="98">
        <v>0</v>
      </c>
      <c r="AC118" s="91">
        <v>105.84</v>
      </c>
      <c r="AD118" s="98">
        <f t="shared" si="56"/>
        <v>0</v>
      </c>
      <c r="AE118" s="98">
        <v>0</v>
      </c>
      <c r="AF118" s="91">
        <v>0</v>
      </c>
      <c r="AG118" s="98">
        <f t="shared" si="57"/>
        <v>0</v>
      </c>
      <c r="AH118" s="98">
        <v>0</v>
      </c>
      <c r="AI118" s="91">
        <v>0</v>
      </c>
      <c r="AJ118" s="98">
        <f t="shared" si="58"/>
        <v>0</v>
      </c>
      <c r="AK118" s="98">
        <v>0</v>
      </c>
      <c r="AL118" s="91">
        <v>0</v>
      </c>
      <c r="AM118" s="98">
        <f t="shared" si="59"/>
        <v>0</v>
      </c>
      <c r="AN118" s="98">
        <v>0</v>
      </c>
      <c r="AO118" s="91">
        <v>0</v>
      </c>
    </row>
    <row r="119" ht="20.1" customHeight="true" spans="1:41">
      <c r="A119" s="81" t="s">
        <v>36</v>
      </c>
      <c r="B119" s="81" t="s">
        <v>36</v>
      </c>
      <c r="C119" s="81" t="s">
        <v>36</v>
      </c>
      <c r="D119" s="81" t="s">
        <v>250</v>
      </c>
      <c r="E119" s="98">
        <f t="shared" si="45"/>
        <v>0.06</v>
      </c>
      <c r="F119" s="98">
        <f t="shared" si="46"/>
        <v>0.06</v>
      </c>
      <c r="G119" s="98">
        <f t="shared" si="47"/>
        <v>0.06</v>
      </c>
      <c r="H119" s="98">
        <v>0.06</v>
      </c>
      <c r="I119" s="91">
        <v>0</v>
      </c>
      <c r="J119" s="98">
        <f t="shared" si="48"/>
        <v>0</v>
      </c>
      <c r="K119" s="98">
        <v>0</v>
      </c>
      <c r="L119" s="91">
        <v>0</v>
      </c>
      <c r="M119" s="98">
        <f t="shared" si="49"/>
        <v>0</v>
      </c>
      <c r="N119" s="98">
        <v>0</v>
      </c>
      <c r="O119" s="91">
        <v>0</v>
      </c>
      <c r="P119" s="92">
        <f t="shared" si="50"/>
        <v>0</v>
      </c>
      <c r="Q119" s="98">
        <f t="shared" si="51"/>
        <v>0</v>
      </c>
      <c r="R119" s="98">
        <v>0</v>
      </c>
      <c r="S119" s="91">
        <v>0</v>
      </c>
      <c r="T119" s="98">
        <f t="shared" si="52"/>
        <v>0</v>
      </c>
      <c r="U119" s="98">
        <v>0</v>
      </c>
      <c r="V119" s="98">
        <v>0</v>
      </c>
      <c r="W119" s="98">
        <f t="shared" si="53"/>
        <v>0</v>
      </c>
      <c r="X119" s="98">
        <v>0</v>
      </c>
      <c r="Y119" s="91">
        <v>0</v>
      </c>
      <c r="Z119" s="92">
        <f t="shared" si="54"/>
        <v>0</v>
      </c>
      <c r="AA119" s="98">
        <f t="shared" si="55"/>
        <v>0</v>
      </c>
      <c r="AB119" s="98">
        <v>0</v>
      </c>
      <c r="AC119" s="91">
        <v>0</v>
      </c>
      <c r="AD119" s="98">
        <f t="shared" si="56"/>
        <v>0</v>
      </c>
      <c r="AE119" s="98">
        <v>0</v>
      </c>
      <c r="AF119" s="91">
        <v>0</v>
      </c>
      <c r="AG119" s="98">
        <f t="shared" si="57"/>
        <v>0</v>
      </c>
      <c r="AH119" s="98">
        <v>0</v>
      </c>
      <c r="AI119" s="91">
        <v>0</v>
      </c>
      <c r="AJ119" s="98">
        <f t="shared" si="58"/>
        <v>0</v>
      </c>
      <c r="AK119" s="98">
        <v>0</v>
      </c>
      <c r="AL119" s="91">
        <v>0</v>
      </c>
      <c r="AM119" s="98">
        <f t="shared" si="59"/>
        <v>0</v>
      </c>
      <c r="AN119" s="98">
        <v>0</v>
      </c>
      <c r="AO119" s="91">
        <v>0</v>
      </c>
    </row>
    <row r="120" ht="20.1" customHeight="true" spans="1:41">
      <c r="A120" s="81" t="s">
        <v>251</v>
      </c>
      <c r="B120" s="81" t="s">
        <v>93</v>
      </c>
      <c r="C120" s="81" t="s">
        <v>134</v>
      </c>
      <c r="D120" s="81" t="s">
        <v>252</v>
      </c>
      <c r="E120" s="98">
        <f t="shared" si="45"/>
        <v>0.06</v>
      </c>
      <c r="F120" s="98">
        <f t="shared" si="46"/>
        <v>0.06</v>
      </c>
      <c r="G120" s="98">
        <f t="shared" si="47"/>
        <v>0.06</v>
      </c>
      <c r="H120" s="98">
        <v>0.06</v>
      </c>
      <c r="I120" s="91">
        <v>0</v>
      </c>
      <c r="J120" s="98">
        <f t="shared" si="48"/>
        <v>0</v>
      </c>
      <c r="K120" s="98">
        <v>0</v>
      </c>
      <c r="L120" s="91">
        <v>0</v>
      </c>
      <c r="M120" s="98">
        <f t="shared" si="49"/>
        <v>0</v>
      </c>
      <c r="N120" s="98">
        <v>0</v>
      </c>
      <c r="O120" s="91">
        <v>0</v>
      </c>
      <c r="P120" s="92">
        <f t="shared" si="50"/>
        <v>0</v>
      </c>
      <c r="Q120" s="98">
        <f t="shared" si="51"/>
        <v>0</v>
      </c>
      <c r="R120" s="98">
        <v>0</v>
      </c>
      <c r="S120" s="91">
        <v>0</v>
      </c>
      <c r="T120" s="98">
        <f t="shared" si="52"/>
        <v>0</v>
      </c>
      <c r="U120" s="98">
        <v>0</v>
      </c>
      <c r="V120" s="98">
        <v>0</v>
      </c>
      <c r="W120" s="98">
        <f t="shared" si="53"/>
        <v>0</v>
      </c>
      <c r="X120" s="98">
        <v>0</v>
      </c>
      <c r="Y120" s="91">
        <v>0</v>
      </c>
      <c r="Z120" s="92">
        <f t="shared" si="54"/>
        <v>0</v>
      </c>
      <c r="AA120" s="98">
        <f t="shared" si="55"/>
        <v>0</v>
      </c>
      <c r="AB120" s="98">
        <v>0</v>
      </c>
      <c r="AC120" s="91">
        <v>0</v>
      </c>
      <c r="AD120" s="98">
        <f t="shared" si="56"/>
        <v>0</v>
      </c>
      <c r="AE120" s="98">
        <v>0</v>
      </c>
      <c r="AF120" s="91">
        <v>0</v>
      </c>
      <c r="AG120" s="98">
        <f t="shared" si="57"/>
        <v>0</v>
      </c>
      <c r="AH120" s="98">
        <v>0</v>
      </c>
      <c r="AI120" s="91">
        <v>0</v>
      </c>
      <c r="AJ120" s="98">
        <f t="shared" si="58"/>
        <v>0</v>
      </c>
      <c r="AK120" s="98">
        <v>0</v>
      </c>
      <c r="AL120" s="91">
        <v>0</v>
      </c>
      <c r="AM120" s="98">
        <f t="shared" si="59"/>
        <v>0</v>
      </c>
      <c r="AN120" s="98">
        <v>0</v>
      </c>
      <c r="AO120" s="91">
        <v>0</v>
      </c>
    </row>
    <row r="121" ht="20.1" customHeight="true" spans="1:41">
      <c r="A121" s="81" t="s">
        <v>36</v>
      </c>
      <c r="B121" s="81" t="s">
        <v>36</v>
      </c>
      <c r="C121" s="81" t="s">
        <v>36</v>
      </c>
      <c r="D121" s="81" t="s">
        <v>137</v>
      </c>
      <c r="E121" s="98">
        <f t="shared" si="45"/>
        <v>2576.28</v>
      </c>
      <c r="F121" s="98">
        <f t="shared" si="46"/>
        <v>2576.28</v>
      </c>
      <c r="G121" s="98">
        <f t="shared" si="47"/>
        <v>2576.28</v>
      </c>
      <c r="H121" s="98">
        <v>237.86</v>
      </c>
      <c r="I121" s="91">
        <v>2338.42</v>
      </c>
      <c r="J121" s="98">
        <f t="shared" si="48"/>
        <v>0</v>
      </c>
      <c r="K121" s="98">
        <v>0</v>
      </c>
      <c r="L121" s="91">
        <v>0</v>
      </c>
      <c r="M121" s="98">
        <f t="shared" si="49"/>
        <v>0</v>
      </c>
      <c r="N121" s="98">
        <v>0</v>
      </c>
      <c r="O121" s="91">
        <v>0</v>
      </c>
      <c r="P121" s="92">
        <f t="shared" si="50"/>
        <v>0</v>
      </c>
      <c r="Q121" s="98">
        <f t="shared" si="51"/>
        <v>0</v>
      </c>
      <c r="R121" s="98">
        <v>0</v>
      </c>
      <c r="S121" s="91">
        <v>0</v>
      </c>
      <c r="T121" s="98">
        <f t="shared" si="52"/>
        <v>0</v>
      </c>
      <c r="U121" s="98">
        <v>0</v>
      </c>
      <c r="V121" s="98">
        <v>0</v>
      </c>
      <c r="W121" s="98">
        <f t="shared" si="53"/>
        <v>0</v>
      </c>
      <c r="X121" s="98">
        <v>0</v>
      </c>
      <c r="Y121" s="91">
        <v>0</v>
      </c>
      <c r="Z121" s="92">
        <f t="shared" si="54"/>
        <v>0</v>
      </c>
      <c r="AA121" s="98">
        <f t="shared" si="55"/>
        <v>0</v>
      </c>
      <c r="AB121" s="98">
        <v>0</v>
      </c>
      <c r="AC121" s="91">
        <v>0</v>
      </c>
      <c r="AD121" s="98">
        <f t="shared" si="56"/>
        <v>0</v>
      </c>
      <c r="AE121" s="98">
        <v>0</v>
      </c>
      <c r="AF121" s="91">
        <v>0</v>
      </c>
      <c r="AG121" s="98">
        <f t="shared" si="57"/>
        <v>0</v>
      </c>
      <c r="AH121" s="98">
        <v>0</v>
      </c>
      <c r="AI121" s="91">
        <v>0</v>
      </c>
      <c r="AJ121" s="98">
        <f t="shared" si="58"/>
        <v>0</v>
      </c>
      <c r="AK121" s="98">
        <v>0</v>
      </c>
      <c r="AL121" s="91">
        <v>0</v>
      </c>
      <c r="AM121" s="98">
        <f t="shared" si="59"/>
        <v>0</v>
      </c>
      <c r="AN121" s="98">
        <v>0</v>
      </c>
      <c r="AO121" s="91">
        <v>0</v>
      </c>
    </row>
    <row r="122" ht="20.1" customHeight="true" spans="1:41">
      <c r="A122" s="81" t="s">
        <v>36</v>
      </c>
      <c r="B122" s="81" t="s">
        <v>36</v>
      </c>
      <c r="C122" s="81" t="s">
        <v>36</v>
      </c>
      <c r="D122" s="81" t="s">
        <v>255</v>
      </c>
      <c r="E122" s="98">
        <f t="shared" si="45"/>
        <v>1304.25</v>
      </c>
      <c r="F122" s="98">
        <f t="shared" si="46"/>
        <v>1304.25</v>
      </c>
      <c r="G122" s="98">
        <f t="shared" si="47"/>
        <v>1304.25</v>
      </c>
      <c r="H122" s="98">
        <v>237.83</v>
      </c>
      <c r="I122" s="91">
        <v>1066.42</v>
      </c>
      <c r="J122" s="98">
        <f t="shared" si="48"/>
        <v>0</v>
      </c>
      <c r="K122" s="98">
        <v>0</v>
      </c>
      <c r="L122" s="91">
        <v>0</v>
      </c>
      <c r="M122" s="98">
        <f t="shared" si="49"/>
        <v>0</v>
      </c>
      <c r="N122" s="98">
        <v>0</v>
      </c>
      <c r="O122" s="91">
        <v>0</v>
      </c>
      <c r="P122" s="92">
        <f t="shared" si="50"/>
        <v>0</v>
      </c>
      <c r="Q122" s="98">
        <f t="shared" si="51"/>
        <v>0</v>
      </c>
      <c r="R122" s="98">
        <v>0</v>
      </c>
      <c r="S122" s="91">
        <v>0</v>
      </c>
      <c r="T122" s="98">
        <f t="shared" si="52"/>
        <v>0</v>
      </c>
      <c r="U122" s="98">
        <v>0</v>
      </c>
      <c r="V122" s="98">
        <v>0</v>
      </c>
      <c r="W122" s="98">
        <f t="shared" si="53"/>
        <v>0</v>
      </c>
      <c r="X122" s="98">
        <v>0</v>
      </c>
      <c r="Y122" s="91">
        <v>0</v>
      </c>
      <c r="Z122" s="92">
        <f t="shared" si="54"/>
        <v>0</v>
      </c>
      <c r="AA122" s="98">
        <f t="shared" si="55"/>
        <v>0</v>
      </c>
      <c r="AB122" s="98">
        <v>0</v>
      </c>
      <c r="AC122" s="91">
        <v>0</v>
      </c>
      <c r="AD122" s="98">
        <f t="shared" si="56"/>
        <v>0</v>
      </c>
      <c r="AE122" s="98">
        <v>0</v>
      </c>
      <c r="AF122" s="91">
        <v>0</v>
      </c>
      <c r="AG122" s="98">
        <f t="shared" si="57"/>
        <v>0</v>
      </c>
      <c r="AH122" s="98">
        <v>0</v>
      </c>
      <c r="AI122" s="91">
        <v>0</v>
      </c>
      <c r="AJ122" s="98">
        <f t="shared" si="58"/>
        <v>0</v>
      </c>
      <c r="AK122" s="98">
        <v>0</v>
      </c>
      <c r="AL122" s="91">
        <v>0</v>
      </c>
      <c r="AM122" s="98">
        <f t="shared" si="59"/>
        <v>0</v>
      </c>
      <c r="AN122" s="98">
        <v>0</v>
      </c>
      <c r="AO122" s="91">
        <v>0</v>
      </c>
    </row>
    <row r="123" ht="20.1" customHeight="true" spans="1:41">
      <c r="A123" s="81" t="s">
        <v>256</v>
      </c>
      <c r="B123" s="81" t="s">
        <v>93</v>
      </c>
      <c r="C123" s="81" t="s">
        <v>139</v>
      </c>
      <c r="D123" s="81" t="s">
        <v>257</v>
      </c>
      <c r="E123" s="98">
        <f t="shared" si="45"/>
        <v>168.59</v>
      </c>
      <c r="F123" s="98">
        <f t="shared" si="46"/>
        <v>168.59</v>
      </c>
      <c r="G123" s="98">
        <f t="shared" si="47"/>
        <v>168.59</v>
      </c>
      <c r="H123" s="98">
        <v>168.59</v>
      </c>
      <c r="I123" s="91">
        <v>0</v>
      </c>
      <c r="J123" s="98">
        <f t="shared" si="48"/>
        <v>0</v>
      </c>
      <c r="K123" s="98">
        <v>0</v>
      </c>
      <c r="L123" s="91">
        <v>0</v>
      </c>
      <c r="M123" s="98">
        <f t="shared" si="49"/>
        <v>0</v>
      </c>
      <c r="N123" s="98">
        <v>0</v>
      </c>
      <c r="O123" s="91">
        <v>0</v>
      </c>
      <c r="P123" s="92">
        <f t="shared" si="50"/>
        <v>0</v>
      </c>
      <c r="Q123" s="98">
        <f t="shared" si="51"/>
        <v>0</v>
      </c>
      <c r="R123" s="98">
        <v>0</v>
      </c>
      <c r="S123" s="91">
        <v>0</v>
      </c>
      <c r="T123" s="98">
        <f t="shared" si="52"/>
        <v>0</v>
      </c>
      <c r="U123" s="98">
        <v>0</v>
      </c>
      <c r="V123" s="98">
        <v>0</v>
      </c>
      <c r="W123" s="98">
        <f t="shared" si="53"/>
        <v>0</v>
      </c>
      <c r="X123" s="98">
        <v>0</v>
      </c>
      <c r="Y123" s="91">
        <v>0</v>
      </c>
      <c r="Z123" s="92">
        <f t="shared" si="54"/>
        <v>0</v>
      </c>
      <c r="AA123" s="98">
        <f t="shared" si="55"/>
        <v>0</v>
      </c>
      <c r="AB123" s="98">
        <v>0</v>
      </c>
      <c r="AC123" s="91">
        <v>0</v>
      </c>
      <c r="AD123" s="98">
        <f t="shared" si="56"/>
        <v>0</v>
      </c>
      <c r="AE123" s="98">
        <v>0</v>
      </c>
      <c r="AF123" s="91">
        <v>0</v>
      </c>
      <c r="AG123" s="98">
        <f t="shared" si="57"/>
        <v>0</v>
      </c>
      <c r="AH123" s="98">
        <v>0</v>
      </c>
      <c r="AI123" s="91">
        <v>0</v>
      </c>
      <c r="AJ123" s="98">
        <f t="shared" si="58"/>
        <v>0</v>
      </c>
      <c r="AK123" s="98">
        <v>0</v>
      </c>
      <c r="AL123" s="91">
        <v>0</v>
      </c>
      <c r="AM123" s="98">
        <f t="shared" si="59"/>
        <v>0</v>
      </c>
      <c r="AN123" s="98">
        <v>0</v>
      </c>
      <c r="AO123" s="91">
        <v>0</v>
      </c>
    </row>
    <row r="124" ht="20.1" customHeight="true" spans="1:41">
      <c r="A124" s="81" t="s">
        <v>256</v>
      </c>
      <c r="B124" s="81" t="s">
        <v>95</v>
      </c>
      <c r="C124" s="81" t="s">
        <v>139</v>
      </c>
      <c r="D124" s="81" t="s">
        <v>258</v>
      </c>
      <c r="E124" s="98">
        <f t="shared" si="45"/>
        <v>1135.66</v>
      </c>
      <c r="F124" s="98">
        <f t="shared" si="46"/>
        <v>1135.66</v>
      </c>
      <c r="G124" s="98">
        <f t="shared" si="47"/>
        <v>1135.66</v>
      </c>
      <c r="H124" s="98">
        <v>69.24</v>
      </c>
      <c r="I124" s="91">
        <v>1066.42</v>
      </c>
      <c r="J124" s="98">
        <f t="shared" si="48"/>
        <v>0</v>
      </c>
      <c r="K124" s="98">
        <v>0</v>
      </c>
      <c r="L124" s="91">
        <v>0</v>
      </c>
      <c r="M124" s="98">
        <f t="shared" si="49"/>
        <v>0</v>
      </c>
      <c r="N124" s="98">
        <v>0</v>
      </c>
      <c r="O124" s="91">
        <v>0</v>
      </c>
      <c r="P124" s="92">
        <f t="shared" si="50"/>
        <v>0</v>
      </c>
      <c r="Q124" s="98">
        <f t="shared" si="51"/>
        <v>0</v>
      </c>
      <c r="R124" s="98">
        <v>0</v>
      </c>
      <c r="S124" s="91">
        <v>0</v>
      </c>
      <c r="T124" s="98">
        <f t="shared" si="52"/>
        <v>0</v>
      </c>
      <c r="U124" s="98">
        <v>0</v>
      </c>
      <c r="V124" s="98">
        <v>0</v>
      </c>
      <c r="W124" s="98">
        <f t="shared" si="53"/>
        <v>0</v>
      </c>
      <c r="X124" s="98">
        <v>0</v>
      </c>
      <c r="Y124" s="91">
        <v>0</v>
      </c>
      <c r="Z124" s="92">
        <f t="shared" si="54"/>
        <v>0</v>
      </c>
      <c r="AA124" s="98">
        <f t="shared" si="55"/>
        <v>0</v>
      </c>
      <c r="AB124" s="98">
        <v>0</v>
      </c>
      <c r="AC124" s="91">
        <v>0</v>
      </c>
      <c r="AD124" s="98">
        <f t="shared" si="56"/>
        <v>0</v>
      </c>
      <c r="AE124" s="98">
        <v>0</v>
      </c>
      <c r="AF124" s="91">
        <v>0</v>
      </c>
      <c r="AG124" s="98">
        <f t="shared" si="57"/>
        <v>0</v>
      </c>
      <c r="AH124" s="98">
        <v>0</v>
      </c>
      <c r="AI124" s="91">
        <v>0</v>
      </c>
      <c r="AJ124" s="98">
        <f t="shared" si="58"/>
        <v>0</v>
      </c>
      <c r="AK124" s="98">
        <v>0</v>
      </c>
      <c r="AL124" s="91">
        <v>0</v>
      </c>
      <c r="AM124" s="98">
        <f t="shared" si="59"/>
        <v>0</v>
      </c>
      <c r="AN124" s="98">
        <v>0</v>
      </c>
      <c r="AO124" s="91">
        <v>0</v>
      </c>
    </row>
    <row r="125" ht="20.1" customHeight="true" spans="1:41">
      <c r="A125" s="81" t="s">
        <v>36</v>
      </c>
      <c r="B125" s="81" t="s">
        <v>36</v>
      </c>
      <c r="C125" s="81" t="s">
        <v>36</v>
      </c>
      <c r="D125" s="81" t="s">
        <v>259</v>
      </c>
      <c r="E125" s="98">
        <f t="shared" si="45"/>
        <v>3.96</v>
      </c>
      <c r="F125" s="98">
        <f t="shared" si="46"/>
        <v>3.96</v>
      </c>
      <c r="G125" s="98">
        <f t="shared" si="47"/>
        <v>3.96</v>
      </c>
      <c r="H125" s="98">
        <v>0</v>
      </c>
      <c r="I125" s="91">
        <v>3.96</v>
      </c>
      <c r="J125" s="98">
        <f t="shared" si="48"/>
        <v>0</v>
      </c>
      <c r="K125" s="98">
        <v>0</v>
      </c>
      <c r="L125" s="91">
        <v>0</v>
      </c>
      <c r="M125" s="98">
        <f t="shared" si="49"/>
        <v>0</v>
      </c>
      <c r="N125" s="98">
        <v>0</v>
      </c>
      <c r="O125" s="91">
        <v>0</v>
      </c>
      <c r="P125" s="92">
        <f t="shared" si="50"/>
        <v>0</v>
      </c>
      <c r="Q125" s="98">
        <f t="shared" si="51"/>
        <v>0</v>
      </c>
      <c r="R125" s="98">
        <v>0</v>
      </c>
      <c r="S125" s="91">
        <v>0</v>
      </c>
      <c r="T125" s="98">
        <f t="shared" si="52"/>
        <v>0</v>
      </c>
      <c r="U125" s="98">
        <v>0</v>
      </c>
      <c r="V125" s="98">
        <v>0</v>
      </c>
      <c r="W125" s="98">
        <f t="shared" si="53"/>
        <v>0</v>
      </c>
      <c r="X125" s="98">
        <v>0</v>
      </c>
      <c r="Y125" s="91">
        <v>0</v>
      </c>
      <c r="Z125" s="92">
        <f t="shared" si="54"/>
        <v>0</v>
      </c>
      <c r="AA125" s="98">
        <f t="shared" si="55"/>
        <v>0</v>
      </c>
      <c r="AB125" s="98">
        <v>0</v>
      </c>
      <c r="AC125" s="91">
        <v>0</v>
      </c>
      <c r="AD125" s="98">
        <f t="shared" si="56"/>
        <v>0</v>
      </c>
      <c r="AE125" s="98">
        <v>0</v>
      </c>
      <c r="AF125" s="91">
        <v>0</v>
      </c>
      <c r="AG125" s="98">
        <f t="shared" si="57"/>
        <v>0</v>
      </c>
      <c r="AH125" s="98">
        <v>0</v>
      </c>
      <c r="AI125" s="91">
        <v>0</v>
      </c>
      <c r="AJ125" s="98">
        <f t="shared" si="58"/>
        <v>0</v>
      </c>
      <c r="AK125" s="98">
        <v>0</v>
      </c>
      <c r="AL125" s="91">
        <v>0</v>
      </c>
      <c r="AM125" s="98">
        <f t="shared" si="59"/>
        <v>0</v>
      </c>
      <c r="AN125" s="98">
        <v>0</v>
      </c>
      <c r="AO125" s="91">
        <v>0</v>
      </c>
    </row>
    <row r="126" ht="20.1" customHeight="true" spans="1:41">
      <c r="A126" s="81" t="s">
        <v>260</v>
      </c>
      <c r="B126" s="81" t="s">
        <v>93</v>
      </c>
      <c r="C126" s="81" t="s">
        <v>139</v>
      </c>
      <c r="D126" s="81" t="s">
        <v>261</v>
      </c>
      <c r="E126" s="98">
        <f t="shared" si="45"/>
        <v>3.96</v>
      </c>
      <c r="F126" s="98">
        <f t="shared" si="46"/>
        <v>3.96</v>
      </c>
      <c r="G126" s="98">
        <f t="shared" si="47"/>
        <v>3.96</v>
      </c>
      <c r="H126" s="98">
        <v>0</v>
      </c>
      <c r="I126" s="91">
        <v>3.96</v>
      </c>
      <c r="J126" s="98">
        <f t="shared" si="48"/>
        <v>0</v>
      </c>
      <c r="K126" s="98">
        <v>0</v>
      </c>
      <c r="L126" s="91">
        <v>0</v>
      </c>
      <c r="M126" s="98">
        <f t="shared" si="49"/>
        <v>0</v>
      </c>
      <c r="N126" s="98">
        <v>0</v>
      </c>
      <c r="O126" s="91">
        <v>0</v>
      </c>
      <c r="P126" s="92">
        <f t="shared" si="50"/>
        <v>0</v>
      </c>
      <c r="Q126" s="98">
        <f t="shared" si="51"/>
        <v>0</v>
      </c>
      <c r="R126" s="98">
        <v>0</v>
      </c>
      <c r="S126" s="91">
        <v>0</v>
      </c>
      <c r="T126" s="98">
        <f t="shared" si="52"/>
        <v>0</v>
      </c>
      <c r="U126" s="98">
        <v>0</v>
      </c>
      <c r="V126" s="98">
        <v>0</v>
      </c>
      <c r="W126" s="98">
        <f t="shared" si="53"/>
        <v>0</v>
      </c>
      <c r="X126" s="98">
        <v>0</v>
      </c>
      <c r="Y126" s="91">
        <v>0</v>
      </c>
      <c r="Z126" s="92">
        <f t="shared" si="54"/>
        <v>0</v>
      </c>
      <c r="AA126" s="98">
        <f t="shared" si="55"/>
        <v>0</v>
      </c>
      <c r="AB126" s="98">
        <v>0</v>
      </c>
      <c r="AC126" s="91">
        <v>0</v>
      </c>
      <c r="AD126" s="98">
        <f t="shared" si="56"/>
        <v>0</v>
      </c>
      <c r="AE126" s="98">
        <v>0</v>
      </c>
      <c r="AF126" s="91">
        <v>0</v>
      </c>
      <c r="AG126" s="98">
        <f t="shared" si="57"/>
        <v>0</v>
      </c>
      <c r="AH126" s="98">
        <v>0</v>
      </c>
      <c r="AI126" s="91">
        <v>0</v>
      </c>
      <c r="AJ126" s="98">
        <f t="shared" si="58"/>
        <v>0</v>
      </c>
      <c r="AK126" s="98">
        <v>0</v>
      </c>
      <c r="AL126" s="91">
        <v>0</v>
      </c>
      <c r="AM126" s="98">
        <f t="shared" si="59"/>
        <v>0</v>
      </c>
      <c r="AN126" s="98">
        <v>0</v>
      </c>
      <c r="AO126" s="91">
        <v>0</v>
      </c>
    </row>
    <row r="127" ht="20.1" customHeight="true" spans="1:41">
      <c r="A127" s="81" t="s">
        <v>36</v>
      </c>
      <c r="B127" s="81" t="s">
        <v>36</v>
      </c>
      <c r="C127" s="81" t="s">
        <v>36</v>
      </c>
      <c r="D127" s="81" t="s">
        <v>250</v>
      </c>
      <c r="E127" s="98">
        <f t="shared" si="45"/>
        <v>1268.07</v>
      </c>
      <c r="F127" s="98">
        <f t="shared" si="46"/>
        <v>1268.07</v>
      </c>
      <c r="G127" s="98">
        <f t="shared" si="47"/>
        <v>1268.07</v>
      </c>
      <c r="H127" s="98">
        <v>0.03</v>
      </c>
      <c r="I127" s="91">
        <v>1268.04</v>
      </c>
      <c r="J127" s="98">
        <f t="shared" si="48"/>
        <v>0</v>
      </c>
      <c r="K127" s="98">
        <v>0</v>
      </c>
      <c r="L127" s="91">
        <v>0</v>
      </c>
      <c r="M127" s="98">
        <f t="shared" si="49"/>
        <v>0</v>
      </c>
      <c r="N127" s="98">
        <v>0</v>
      </c>
      <c r="O127" s="91">
        <v>0</v>
      </c>
      <c r="P127" s="92">
        <f t="shared" si="50"/>
        <v>0</v>
      </c>
      <c r="Q127" s="98">
        <f t="shared" si="51"/>
        <v>0</v>
      </c>
      <c r="R127" s="98">
        <v>0</v>
      </c>
      <c r="S127" s="91">
        <v>0</v>
      </c>
      <c r="T127" s="98">
        <f t="shared" si="52"/>
        <v>0</v>
      </c>
      <c r="U127" s="98">
        <v>0</v>
      </c>
      <c r="V127" s="98">
        <v>0</v>
      </c>
      <c r="W127" s="98">
        <f t="shared" si="53"/>
        <v>0</v>
      </c>
      <c r="X127" s="98">
        <v>0</v>
      </c>
      <c r="Y127" s="91">
        <v>0</v>
      </c>
      <c r="Z127" s="92">
        <f t="shared" si="54"/>
        <v>0</v>
      </c>
      <c r="AA127" s="98">
        <f t="shared" si="55"/>
        <v>0</v>
      </c>
      <c r="AB127" s="98">
        <v>0</v>
      </c>
      <c r="AC127" s="91">
        <v>0</v>
      </c>
      <c r="AD127" s="98">
        <f t="shared" si="56"/>
        <v>0</v>
      </c>
      <c r="AE127" s="98">
        <v>0</v>
      </c>
      <c r="AF127" s="91">
        <v>0</v>
      </c>
      <c r="AG127" s="98">
        <f t="shared" si="57"/>
        <v>0</v>
      </c>
      <c r="AH127" s="98">
        <v>0</v>
      </c>
      <c r="AI127" s="91">
        <v>0</v>
      </c>
      <c r="AJ127" s="98">
        <f t="shared" si="58"/>
        <v>0</v>
      </c>
      <c r="AK127" s="98">
        <v>0</v>
      </c>
      <c r="AL127" s="91">
        <v>0</v>
      </c>
      <c r="AM127" s="98">
        <f t="shared" si="59"/>
        <v>0</v>
      </c>
      <c r="AN127" s="98">
        <v>0</v>
      </c>
      <c r="AO127" s="91">
        <v>0</v>
      </c>
    </row>
    <row r="128" ht="20.1" customHeight="true" spans="1:41">
      <c r="A128" s="81" t="s">
        <v>251</v>
      </c>
      <c r="B128" s="81" t="s">
        <v>93</v>
      </c>
      <c r="C128" s="81" t="s">
        <v>139</v>
      </c>
      <c r="D128" s="81" t="s">
        <v>252</v>
      </c>
      <c r="E128" s="98">
        <f t="shared" si="45"/>
        <v>0.03</v>
      </c>
      <c r="F128" s="98">
        <f t="shared" si="46"/>
        <v>0.03</v>
      </c>
      <c r="G128" s="98">
        <f t="shared" si="47"/>
        <v>0.03</v>
      </c>
      <c r="H128" s="98">
        <v>0.03</v>
      </c>
      <c r="I128" s="91">
        <v>0</v>
      </c>
      <c r="J128" s="98">
        <f t="shared" si="48"/>
        <v>0</v>
      </c>
      <c r="K128" s="98">
        <v>0</v>
      </c>
      <c r="L128" s="91">
        <v>0</v>
      </c>
      <c r="M128" s="98">
        <f t="shared" si="49"/>
        <v>0</v>
      </c>
      <c r="N128" s="98">
        <v>0</v>
      </c>
      <c r="O128" s="91">
        <v>0</v>
      </c>
      <c r="P128" s="92">
        <f t="shared" si="50"/>
        <v>0</v>
      </c>
      <c r="Q128" s="98">
        <f t="shared" si="51"/>
        <v>0</v>
      </c>
      <c r="R128" s="98">
        <v>0</v>
      </c>
      <c r="S128" s="91">
        <v>0</v>
      </c>
      <c r="T128" s="98">
        <f t="shared" si="52"/>
        <v>0</v>
      </c>
      <c r="U128" s="98">
        <v>0</v>
      </c>
      <c r="V128" s="98">
        <v>0</v>
      </c>
      <c r="W128" s="98">
        <f t="shared" si="53"/>
        <v>0</v>
      </c>
      <c r="X128" s="98">
        <v>0</v>
      </c>
      <c r="Y128" s="91">
        <v>0</v>
      </c>
      <c r="Z128" s="92">
        <f t="shared" si="54"/>
        <v>0</v>
      </c>
      <c r="AA128" s="98">
        <f t="shared" si="55"/>
        <v>0</v>
      </c>
      <c r="AB128" s="98">
        <v>0</v>
      </c>
      <c r="AC128" s="91">
        <v>0</v>
      </c>
      <c r="AD128" s="98">
        <f t="shared" si="56"/>
        <v>0</v>
      </c>
      <c r="AE128" s="98">
        <v>0</v>
      </c>
      <c r="AF128" s="91">
        <v>0</v>
      </c>
      <c r="AG128" s="98">
        <f t="shared" si="57"/>
        <v>0</v>
      </c>
      <c r="AH128" s="98">
        <v>0</v>
      </c>
      <c r="AI128" s="91">
        <v>0</v>
      </c>
      <c r="AJ128" s="98">
        <f t="shared" si="58"/>
        <v>0</v>
      </c>
      <c r="AK128" s="98">
        <v>0</v>
      </c>
      <c r="AL128" s="91">
        <v>0</v>
      </c>
      <c r="AM128" s="98">
        <f t="shared" si="59"/>
        <v>0</v>
      </c>
      <c r="AN128" s="98">
        <v>0</v>
      </c>
      <c r="AO128" s="91">
        <v>0</v>
      </c>
    </row>
    <row r="129" ht="20.1" customHeight="true" spans="1:41">
      <c r="A129" s="81" t="s">
        <v>251</v>
      </c>
      <c r="B129" s="81" t="s">
        <v>83</v>
      </c>
      <c r="C129" s="81" t="s">
        <v>139</v>
      </c>
      <c r="D129" s="81" t="s">
        <v>254</v>
      </c>
      <c r="E129" s="98">
        <f t="shared" si="45"/>
        <v>1268.04</v>
      </c>
      <c r="F129" s="98">
        <f t="shared" si="46"/>
        <v>1268.04</v>
      </c>
      <c r="G129" s="98">
        <f t="shared" si="47"/>
        <v>1268.04</v>
      </c>
      <c r="H129" s="98">
        <v>0</v>
      </c>
      <c r="I129" s="91">
        <v>1268.04</v>
      </c>
      <c r="J129" s="98">
        <f t="shared" si="48"/>
        <v>0</v>
      </c>
      <c r="K129" s="98">
        <v>0</v>
      </c>
      <c r="L129" s="91">
        <v>0</v>
      </c>
      <c r="M129" s="98">
        <f t="shared" si="49"/>
        <v>0</v>
      </c>
      <c r="N129" s="98">
        <v>0</v>
      </c>
      <c r="O129" s="91">
        <v>0</v>
      </c>
      <c r="P129" s="92">
        <f t="shared" si="50"/>
        <v>0</v>
      </c>
      <c r="Q129" s="98">
        <f t="shared" si="51"/>
        <v>0</v>
      </c>
      <c r="R129" s="98">
        <v>0</v>
      </c>
      <c r="S129" s="91">
        <v>0</v>
      </c>
      <c r="T129" s="98">
        <f t="shared" si="52"/>
        <v>0</v>
      </c>
      <c r="U129" s="98">
        <v>0</v>
      </c>
      <c r="V129" s="98">
        <v>0</v>
      </c>
      <c r="W129" s="98">
        <f t="shared" si="53"/>
        <v>0</v>
      </c>
      <c r="X129" s="98">
        <v>0</v>
      </c>
      <c r="Y129" s="91">
        <v>0</v>
      </c>
      <c r="Z129" s="92">
        <f t="shared" si="54"/>
        <v>0</v>
      </c>
      <c r="AA129" s="98">
        <f t="shared" si="55"/>
        <v>0</v>
      </c>
      <c r="AB129" s="98">
        <v>0</v>
      </c>
      <c r="AC129" s="91">
        <v>0</v>
      </c>
      <c r="AD129" s="98">
        <f t="shared" si="56"/>
        <v>0</v>
      </c>
      <c r="AE129" s="98">
        <v>0</v>
      </c>
      <c r="AF129" s="91">
        <v>0</v>
      </c>
      <c r="AG129" s="98">
        <f t="shared" si="57"/>
        <v>0</v>
      </c>
      <c r="AH129" s="98">
        <v>0</v>
      </c>
      <c r="AI129" s="91">
        <v>0</v>
      </c>
      <c r="AJ129" s="98">
        <f t="shared" si="58"/>
        <v>0</v>
      </c>
      <c r="AK129" s="98">
        <v>0</v>
      </c>
      <c r="AL129" s="91">
        <v>0</v>
      </c>
      <c r="AM129" s="98">
        <f t="shared" si="59"/>
        <v>0</v>
      </c>
      <c r="AN129" s="98">
        <v>0</v>
      </c>
      <c r="AO129" s="91">
        <v>0</v>
      </c>
    </row>
    <row r="130" ht="20.1" customHeight="true" spans="1:41">
      <c r="A130" s="81" t="s">
        <v>36</v>
      </c>
      <c r="B130" s="81" t="s">
        <v>36</v>
      </c>
      <c r="C130" s="81" t="s">
        <v>36</v>
      </c>
      <c r="D130" s="81" t="s">
        <v>141</v>
      </c>
      <c r="E130" s="98">
        <f t="shared" si="45"/>
        <v>3719.88</v>
      </c>
      <c r="F130" s="98">
        <f t="shared" si="46"/>
        <v>3710.88</v>
      </c>
      <c r="G130" s="98">
        <f t="shared" si="47"/>
        <v>3710.88</v>
      </c>
      <c r="H130" s="98">
        <v>1114.1</v>
      </c>
      <c r="I130" s="91">
        <v>2596.78</v>
      </c>
      <c r="J130" s="98">
        <f t="shared" si="48"/>
        <v>0</v>
      </c>
      <c r="K130" s="98">
        <v>0</v>
      </c>
      <c r="L130" s="91">
        <v>0</v>
      </c>
      <c r="M130" s="98">
        <f t="shared" si="49"/>
        <v>0</v>
      </c>
      <c r="N130" s="98">
        <v>0</v>
      </c>
      <c r="O130" s="91">
        <v>0</v>
      </c>
      <c r="P130" s="92">
        <f t="shared" si="50"/>
        <v>0</v>
      </c>
      <c r="Q130" s="98">
        <f t="shared" si="51"/>
        <v>0</v>
      </c>
      <c r="R130" s="98">
        <v>0</v>
      </c>
      <c r="S130" s="91">
        <v>0</v>
      </c>
      <c r="T130" s="98">
        <f t="shared" si="52"/>
        <v>0</v>
      </c>
      <c r="U130" s="98">
        <v>0</v>
      </c>
      <c r="V130" s="98">
        <v>0</v>
      </c>
      <c r="W130" s="98">
        <f t="shared" si="53"/>
        <v>0</v>
      </c>
      <c r="X130" s="98">
        <v>0</v>
      </c>
      <c r="Y130" s="91">
        <v>0</v>
      </c>
      <c r="Z130" s="92">
        <f t="shared" si="54"/>
        <v>9</v>
      </c>
      <c r="AA130" s="98">
        <f t="shared" si="55"/>
        <v>9</v>
      </c>
      <c r="AB130" s="98">
        <v>0</v>
      </c>
      <c r="AC130" s="91">
        <v>9</v>
      </c>
      <c r="AD130" s="98">
        <f t="shared" si="56"/>
        <v>0</v>
      </c>
      <c r="AE130" s="98">
        <v>0</v>
      </c>
      <c r="AF130" s="91">
        <v>0</v>
      </c>
      <c r="AG130" s="98">
        <f t="shared" si="57"/>
        <v>0</v>
      </c>
      <c r="AH130" s="98">
        <v>0</v>
      </c>
      <c r="AI130" s="91">
        <v>0</v>
      </c>
      <c r="AJ130" s="98">
        <f t="shared" si="58"/>
        <v>0</v>
      </c>
      <c r="AK130" s="98">
        <v>0</v>
      </c>
      <c r="AL130" s="91">
        <v>0</v>
      </c>
      <c r="AM130" s="98">
        <f t="shared" si="59"/>
        <v>0</v>
      </c>
      <c r="AN130" s="98">
        <v>0</v>
      </c>
      <c r="AO130" s="91">
        <v>0</v>
      </c>
    </row>
    <row r="131" ht="20.1" customHeight="true" spans="1:41">
      <c r="A131" s="81" t="s">
        <v>36</v>
      </c>
      <c r="B131" s="81" t="s">
        <v>36</v>
      </c>
      <c r="C131" s="81" t="s">
        <v>36</v>
      </c>
      <c r="D131" s="81" t="s">
        <v>142</v>
      </c>
      <c r="E131" s="98">
        <f t="shared" si="45"/>
        <v>277.47</v>
      </c>
      <c r="F131" s="98">
        <f t="shared" si="46"/>
        <v>277.47</v>
      </c>
      <c r="G131" s="98">
        <f t="shared" si="47"/>
        <v>277.47</v>
      </c>
      <c r="H131" s="98">
        <v>123.47</v>
      </c>
      <c r="I131" s="91">
        <v>154</v>
      </c>
      <c r="J131" s="98">
        <f t="shared" si="48"/>
        <v>0</v>
      </c>
      <c r="K131" s="98">
        <v>0</v>
      </c>
      <c r="L131" s="91">
        <v>0</v>
      </c>
      <c r="M131" s="98">
        <f t="shared" si="49"/>
        <v>0</v>
      </c>
      <c r="N131" s="98">
        <v>0</v>
      </c>
      <c r="O131" s="91">
        <v>0</v>
      </c>
      <c r="P131" s="92">
        <f t="shared" si="50"/>
        <v>0</v>
      </c>
      <c r="Q131" s="98">
        <f t="shared" si="51"/>
        <v>0</v>
      </c>
      <c r="R131" s="98">
        <v>0</v>
      </c>
      <c r="S131" s="91">
        <v>0</v>
      </c>
      <c r="T131" s="98">
        <f t="shared" si="52"/>
        <v>0</v>
      </c>
      <c r="U131" s="98">
        <v>0</v>
      </c>
      <c r="V131" s="98">
        <v>0</v>
      </c>
      <c r="W131" s="98">
        <f t="shared" si="53"/>
        <v>0</v>
      </c>
      <c r="X131" s="98">
        <v>0</v>
      </c>
      <c r="Y131" s="91">
        <v>0</v>
      </c>
      <c r="Z131" s="92">
        <f t="shared" si="54"/>
        <v>0</v>
      </c>
      <c r="AA131" s="98">
        <f t="shared" si="55"/>
        <v>0</v>
      </c>
      <c r="AB131" s="98">
        <v>0</v>
      </c>
      <c r="AC131" s="91">
        <v>0</v>
      </c>
      <c r="AD131" s="98">
        <f t="shared" si="56"/>
        <v>0</v>
      </c>
      <c r="AE131" s="98">
        <v>0</v>
      </c>
      <c r="AF131" s="91">
        <v>0</v>
      </c>
      <c r="AG131" s="98">
        <f t="shared" si="57"/>
        <v>0</v>
      </c>
      <c r="AH131" s="98">
        <v>0</v>
      </c>
      <c r="AI131" s="91">
        <v>0</v>
      </c>
      <c r="AJ131" s="98">
        <f t="shared" si="58"/>
        <v>0</v>
      </c>
      <c r="AK131" s="98">
        <v>0</v>
      </c>
      <c r="AL131" s="91">
        <v>0</v>
      </c>
      <c r="AM131" s="98">
        <f t="shared" si="59"/>
        <v>0</v>
      </c>
      <c r="AN131" s="98">
        <v>0</v>
      </c>
      <c r="AO131" s="91">
        <v>0</v>
      </c>
    </row>
    <row r="132" ht="20.1" customHeight="true" spans="1:41">
      <c r="A132" s="81" t="s">
        <v>36</v>
      </c>
      <c r="B132" s="81" t="s">
        <v>36</v>
      </c>
      <c r="C132" s="81" t="s">
        <v>36</v>
      </c>
      <c r="D132" s="81" t="s">
        <v>255</v>
      </c>
      <c r="E132" s="98">
        <f t="shared" si="45"/>
        <v>274.76</v>
      </c>
      <c r="F132" s="98">
        <f t="shared" si="46"/>
        <v>274.76</v>
      </c>
      <c r="G132" s="98">
        <f t="shared" si="47"/>
        <v>274.76</v>
      </c>
      <c r="H132" s="98">
        <v>123.46</v>
      </c>
      <c r="I132" s="91">
        <v>151.3</v>
      </c>
      <c r="J132" s="98">
        <f t="shared" si="48"/>
        <v>0</v>
      </c>
      <c r="K132" s="98">
        <v>0</v>
      </c>
      <c r="L132" s="91">
        <v>0</v>
      </c>
      <c r="M132" s="98">
        <f t="shared" si="49"/>
        <v>0</v>
      </c>
      <c r="N132" s="98">
        <v>0</v>
      </c>
      <c r="O132" s="91">
        <v>0</v>
      </c>
      <c r="P132" s="92">
        <f t="shared" si="50"/>
        <v>0</v>
      </c>
      <c r="Q132" s="98">
        <f t="shared" si="51"/>
        <v>0</v>
      </c>
      <c r="R132" s="98">
        <v>0</v>
      </c>
      <c r="S132" s="91">
        <v>0</v>
      </c>
      <c r="T132" s="98">
        <f t="shared" si="52"/>
        <v>0</v>
      </c>
      <c r="U132" s="98">
        <v>0</v>
      </c>
      <c r="V132" s="98">
        <v>0</v>
      </c>
      <c r="W132" s="98">
        <f t="shared" si="53"/>
        <v>0</v>
      </c>
      <c r="X132" s="98">
        <v>0</v>
      </c>
      <c r="Y132" s="91">
        <v>0</v>
      </c>
      <c r="Z132" s="92">
        <f t="shared" si="54"/>
        <v>0</v>
      </c>
      <c r="AA132" s="98">
        <f t="shared" si="55"/>
        <v>0</v>
      </c>
      <c r="AB132" s="98">
        <v>0</v>
      </c>
      <c r="AC132" s="91">
        <v>0</v>
      </c>
      <c r="AD132" s="98">
        <f t="shared" si="56"/>
        <v>0</v>
      </c>
      <c r="AE132" s="98">
        <v>0</v>
      </c>
      <c r="AF132" s="91">
        <v>0</v>
      </c>
      <c r="AG132" s="98">
        <f t="shared" si="57"/>
        <v>0</v>
      </c>
      <c r="AH132" s="98">
        <v>0</v>
      </c>
      <c r="AI132" s="91">
        <v>0</v>
      </c>
      <c r="AJ132" s="98">
        <f t="shared" si="58"/>
        <v>0</v>
      </c>
      <c r="AK132" s="98">
        <v>0</v>
      </c>
      <c r="AL132" s="91">
        <v>0</v>
      </c>
      <c r="AM132" s="98">
        <f t="shared" si="59"/>
        <v>0</v>
      </c>
      <c r="AN132" s="98">
        <v>0</v>
      </c>
      <c r="AO132" s="91">
        <v>0</v>
      </c>
    </row>
    <row r="133" ht="20.1" customHeight="true" spans="1:41">
      <c r="A133" s="81" t="s">
        <v>256</v>
      </c>
      <c r="B133" s="81" t="s">
        <v>93</v>
      </c>
      <c r="C133" s="81" t="s">
        <v>143</v>
      </c>
      <c r="D133" s="81" t="s">
        <v>257</v>
      </c>
      <c r="E133" s="98">
        <f t="shared" si="45"/>
        <v>95.27</v>
      </c>
      <c r="F133" s="98">
        <f t="shared" si="46"/>
        <v>95.27</v>
      </c>
      <c r="G133" s="98">
        <f t="shared" si="47"/>
        <v>95.27</v>
      </c>
      <c r="H133" s="98">
        <v>95.27</v>
      </c>
      <c r="I133" s="91">
        <v>0</v>
      </c>
      <c r="J133" s="98">
        <f t="shared" si="48"/>
        <v>0</v>
      </c>
      <c r="K133" s="98">
        <v>0</v>
      </c>
      <c r="L133" s="91">
        <v>0</v>
      </c>
      <c r="M133" s="98">
        <f t="shared" si="49"/>
        <v>0</v>
      </c>
      <c r="N133" s="98">
        <v>0</v>
      </c>
      <c r="O133" s="91">
        <v>0</v>
      </c>
      <c r="P133" s="92">
        <f t="shared" si="50"/>
        <v>0</v>
      </c>
      <c r="Q133" s="98">
        <f t="shared" si="51"/>
        <v>0</v>
      </c>
      <c r="R133" s="98">
        <v>0</v>
      </c>
      <c r="S133" s="91">
        <v>0</v>
      </c>
      <c r="T133" s="98">
        <f t="shared" si="52"/>
        <v>0</v>
      </c>
      <c r="U133" s="98">
        <v>0</v>
      </c>
      <c r="V133" s="98">
        <v>0</v>
      </c>
      <c r="W133" s="98">
        <f t="shared" si="53"/>
        <v>0</v>
      </c>
      <c r="X133" s="98">
        <v>0</v>
      </c>
      <c r="Y133" s="91">
        <v>0</v>
      </c>
      <c r="Z133" s="92">
        <f t="shared" si="54"/>
        <v>0</v>
      </c>
      <c r="AA133" s="98">
        <f t="shared" si="55"/>
        <v>0</v>
      </c>
      <c r="AB133" s="98">
        <v>0</v>
      </c>
      <c r="AC133" s="91">
        <v>0</v>
      </c>
      <c r="AD133" s="98">
        <f t="shared" si="56"/>
        <v>0</v>
      </c>
      <c r="AE133" s="98">
        <v>0</v>
      </c>
      <c r="AF133" s="91">
        <v>0</v>
      </c>
      <c r="AG133" s="98">
        <f t="shared" si="57"/>
        <v>0</v>
      </c>
      <c r="AH133" s="98">
        <v>0</v>
      </c>
      <c r="AI133" s="91">
        <v>0</v>
      </c>
      <c r="AJ133" s="98">
        <f t="shared" si="58"/>
        <v>0</v>
      </c>
      <c r="AK133" s="98">
        <v>0</v>
      </c>
      <c r="AL133" s="91">
        <v>0</v>
      </c>
      <c r="AM133" s="98">
        <f t="shared" si="59"/>
        <v>0</v>
      </c>
      <c r="AN133" s="98">
        <v>0</v>
      </c>
      <c r="AO133" s="91">
        <v>0</v>
      </c>
    </row>
    <row r="134" ht="20.1" customHeight="true" spans="1:41">
      <c r="A134" s="81" t="s">
        <v>256</v>
      </c>
      <c r="B134" s="81" t="s">
        <v>95</v>
      </c>
      <c r="C134" s="81" t="s">
        <v>143</v>
      </c>
      <c r="D134" s="81" t="s">
        <v>258</v>
      </c>
      <c r="E134" s="98">
        <f t="shared" si="45"/>
        <v>179.49</v>
      </c>
      <c r="F134" s="98">
        <f t="shared" si="46"/>
        <v>179.49</v>
      </c>
      <c r="G134" s="98">
        <f t="shared" si="47"/>
        <v>179.49</v>
      </c>
      <c r="H134" s="98">
        <v>28.19</v>
      </c>
      <c r="I134" s="91">
        <v>151.3</v>
      </c>
      <c r="J134" s="98">
        <f t="shared" si="48"/>
        <v>0</v>
      </c>
      <c r="K134" s="98">
        <v>0</v>
      </c>
      <c r="L134" s="91">
        <v>0</v>
      </c>
      <c r="M134" s="98">
        <f t="shared" si="49"/>
        <v>0</v>
      </c>
      <c r="N134" s="98">
        <v>0</v>
      </c>
      <c r="O134" s="91">
        <v>0</v>
      </c>
      <c r="P134" s="92">
        <f t="shared" si="50"/>
        <v>0</v>
      </c>
      <c r="Q134" s="98">
        <f t="shared" si="51"/>
        <v>0</v>
      </c>
      <c r="R134" s="98">
        <v>0</v>
      </c>
      <c r="S134" s="91">
        <v>0</v>
      </c>
      <c r="T134" s="98">
        <f t="shared" si="52"/>
        <v>0</v>
      </c>
      <c r="U134" s="98">
        <v>0</v>
      </c>
      <c r="V134" s="98">
        <v>0</v>
      </c>
      <c r="W134" s="98">
        <f t="shared" si="53"/>
        <v>0</v>
      </c>
      <c r="X134" s="98">
        <v>0</v>
      </c>
      <c r="Y134" s="91">
        <v>0</v>
      </c>
      <c r="Z134" s="92">
        <f t="shared" si="54"/>
        <v>0</v>
      </c>
      <c r="AA134" s="98">
        <f t="shared" si="55"/>
        <v>0</v>
      </c>
      <c r="AB134" s="98">
        <v>0</v>
      </c>
      <c r="AC134" s="91">
        <v>0</v>
      </c>
      <c r="AD134" s="98">
        <f t="shared" si="56"/>
        <v>0</v>
      </c>
      <c r="AE134" s="98">
        <v>0</v>
      </c>
      <c r="AF134" s="91">
        <v>0</v>
      </c>
      <c r="AG134" s="98">
        <f t="shared" si="57"/>
        <v>0</v>
      </c>
      <c r="AH134" s="98">
        <v>0</v>
      </c>
      <c r="AI134" s="91">
        <v>0</v>
      </c>
      <c r="AJ134" s="98">
        <f t="shared" si="58"/>
        <v>0</v>
      </c>
      <c r="AK134" s="98">
        <v>0</v>
      </c>
      <c r="AL134" s="91">
        <v>0</v>
      </c>
      <c r="AM134" s="98">
        <f t="shared" si="59"/>
        <v>0</v>
      </c>
      <c r="AN134" s="98">
        <v>0</v>
      </c>
      <c r="AO134" s="91">
        <v>0</v>
      </c>
    </row>
    <row r="135" ht="20.1" customHeight="true" spans="1:41">
      <c r="A135" s="81" t="s">
        <v>36</v>
      </c>
      <c r="B135" s="81" t="s">
        <v>36</v>
      </c>
      <c r="C135" s="81" t="s">
        <v>36</v>
      </c>
      <c r="D135" s="81" t="s">
        <v>259</v>
      </c>
      <c r="E135" s="98">
        <f t="shared" ref="E135:E166" si="60">SUM(F135,P135,Z135)</f>
        <v>2.7</v>
      </c>
      <c r="F135" s="98">
        <f t="shared" ref="F135:F166" si="61">SUM(G135,J135,M135)</f>
        <v>2.7</v>
      </c>
      <c r="G135" s="98">
        <f t="shared" ref="G135:G166" si="62">SUM(H135:I135)</f>
        <v>2.7</v>
      </c>
      <c r="H135" s="98">
        <v>0</v>
      </c>
      <c r="I135" s="91">
        <v>2.7</v>
      </c>
      <c r="J135" s="98">
        <f t="shared" ref="J135:J166" si="63">SUM(K135:L135)</f>
        <v>0</v>
      </c>
      <c r="K135" s="98">
        <v>0</v>
      </c>
      <c r="L135" s="91">
        <v>0</v>
      </c>
      <c r="M135" s="98">
        <f t="shared" ref="M135:M166" si="64">SUM(N135:O135)</f>
        <v>0</v>
      </c>
      <c r="N135" s="98">
        <v>0</v>
      </c>
      <c r="O135" s="91">
        <v>0</v>
      </c>
      <c r="P135" s="92">
        <f t="shared" ref="P135:P166" si="65">SUM(Q135,T135,W135)</f>
        <v>0</v>
      </c>
      <c r="Q135" s="98">
        <f t="shared" ref="Q135:Q166" si="66">SUM(R135:S135)</f>
        <v>0</v>
      </c>
      <c r="R135" s="98">
        <v>0</v>
      </c>
      <c r="S135" s="91">
        <v>0</v>
      </c>
      <c r="T135" s="98">
        <f t="shared" ref="T135:T166" si="67">SUM(U135:V135)</f>
        <v>0</v>
      </c>
      <c r="U135" s="98">
        <v>0</v>
      </c>
      <c r="V135" s="98">
        <v>0</v>
      </c>
      <c r="W135" s="98">
        <f t="shared" ref="W135:W166" si="68">SUM(X135:Y135)</f>
        <v>0</v>
      </c>
      <c r="X135" s="98">
        <v>0</v>
      </c>
      <c r="Y135" s="91">
        <v>0</v>
      </c>
      <c r="Z135" s="92">
        <f t="shared" ref="Z135:Z166" si="69">SUM(AA135,AD135,AG135,AJ135,AM135)</f>
        <v>0</v>
      </c>
      <c r="AA135" s="98">
        <f t="shared" ref="AA135:AA166" si="70">SUM(AB135:AC135)</f>
        <v>0</v>
      </c>
      <c r="AB135" s="98">
        <v>0</v>
      </c>
      <c r="AC135" s="91">
        <v>0</v>
      </c>
      <c r="AD135" s="98">
        <f t="shared" ref="AD135:AD166" si="71">SUM(AE135:AF135)</f>
        <v>0</v>
      </c>
      <c r="AE135" s="98">
        <v>0</v>
      </c>
      <c r="AF135" s="91">
        <v>0</v>
      </c>
      <c r="AG135" s="98">
        <f t="shared" ref="AG135:AG166" si="72">SUM(AH135:AI135)</f>
        <v>0</v>
      </c>
      <c r="AH135" s="98">
        <v>0</v>
      </c>
      <c r="AI135" s="91">
        <v>0</v>
      </c>
      <c r="AJ135" s="98">
        <f t="shared" ref="AJ135:AJ166" si="73">SUM(AK135:AL135)</f>
        <v>0</v>
      </c>
      <c r="AK135" s="98">
        <v>0</v>
      </c>
      <c r="AL135" s="91">
        <v>0</v>
      </c>
      <c r="AM135" s="98">
        <f t="shared" ref="AM135:AM166" si="74">SUM(AN135:AO135)</f>
        <v>0</v>
      </c>
      <c r="AN135" s="98">
        <v>0</v>
      </c>
      <c r="AO135" s="91">
        <v>0</v>
      </c>
    </row>
    <row r="136" ht="20.1" customHeight="true" spans="1:41">
      <c r="A136" s="81" t="s">
        <v>260</v>
      </c>
      <c r="B136" s="81" t="s">
        <v>93</v>
      </c>
      <c r="C136" s="81" t="s">
        <v>143</v>
      </c>
      <c r="D136" s="81" t="s">
        <v>261</v>
      </c>
      <c r="E136" s="98">
        <f t="shared" si="60"/>
        <v>2.7</v>
      </c>
      <c r="F136" s="98">
        <f t="shared" si="61"/>
        <v>2.7</v>
      </c>
      <c r="G136" s="98">
        <f t="shared" si="62"/>
        <v>2.7</v>
      </c>
      <c r="H136" s="98">
        <v>0</v>
      </c>
      <c r="I136" s="91">
        <v>2.7</v>
      </c>
      <c r="J136" s="98">
        <f t="shared" si="63"/>
        <v>0</v>
      </c>
      <c r="K136" s="98">
        <v>0</v>
      </c>
      <c r="L136" s="91">
        <v>0</v>
      </c>
      <c r="M136" s="98">
        <f t="shared" si="64"/>
        <v>0</v>
      </c>
      <c r="N136" s="98">
        <v>0</v>
      </c>
      <c r="O136" s="91">
        <v>0</v>
      </c>
      <c r="P136" s="92">
        <f t="shared" si="65"/>
        <v>0</v>
      </c>
      <c r="Q136" s="98">
        <f t="shared" si="66"/>
        <v>0</v>
      </c>
      <c r="R136" s="98">
        <v>0</v>
      </c>
      <c r="S136" s="91">
        <v>0</v>
      </c>
      <c r="T136" s="98">
        <f t="shared" si="67"/>
        <v>0</v>
      </c>
      <c r="U136" s="98">
        <v>0</v>
      </c>
      <c r="V136" s="98">
        <v>0</v>
      </c>
      <c r="W136" s="98">
        <f t="shared" si="68"/>
        <v>0</v>
      </c>
      <c r="X136" s="98">
        <v>0</v>
      </c>
      <c r="Y136" s="91">
        <v>0</v>
      </c>
      <c r="Z136" s="92">
        <f t="shared" si="69"/>
        <v>0</v>
      </c>
      <c r="AA136" s="98">
        <f t="shared" si="70"/>
        <v>0</v>
      </c>
      <c r="AB136" s="98">
        <v>0</v>
      </c>
      <c r="AC136" s="91">
        <v>0</v>
      </c>
      <c r="AD136" s="98">
        <f t="shared" si="71"/>
        <v>0</v>
      </c>
      <c r="AE136" s="98">
        <v>0</v>
      </c>
      <c r="AF136" s="91">
        <v>0</v>
      </c>
      <c r="AG136" s="98">
        <f t="shared" si="72"/>
        <v>0</v>
      </c>
      <c r="AH136" s="98">
        <v>0</v>
      </c>
      <c r="AI136" s="91">
        <v>0</v>
      </c>
      <c r="AJ136" s="98">
        <f t="shared" si="73"/>
        <v>0</v>
      </c>
      <c r="AK136" s="98">
        <v>0</v>
      </c>
      <c r="AL136" s="91">
        <v>0</v>
      </c>
      <c r="AM136" s="98">
        <f t="shared" si="74"/>
        <v>0</v>
      </c>
      <c r="AN136" s="98">
        <v>0</v>
      </c>
      <c r="AO136" s="91">
        <v>0</v>
      </c>
    </row>
    <row r="137" ht="20.1" customHeight="true" spans="1:41">
      <c r="A137" s="81" t="s">
        <v>36</v>
      </c>
      <c r="B137" s="81" t="s">
        <v>36</v>
      </c>
      <c r="C137" s="81" t="s">
        <v>36</v>
      </c>
      <c r="D137" s="81" t="s">
        <v>250</v>
      </c>
      <c r="E137" s="98">
        <f t="shared" si="60"/>
        <v>0.01</v>
      </c>
      <c r="F137" s="98">
        <f t="shared" si="61"/>
        <v>0.01</v>
      </c>
      <c r="G137" s="98">
        <f t="shared" si="62"/>
        <v>0.01</v>
      </c>
      <c r="H137" s="98">
        <v>0.01</v>
      </c>
      <c r="I137" s="91">
        <v>0</v>
      </c>
      <c r="J137" s="98">
        <f t="shared" si="63"/>
        <v>0</v>
      </c>
      <c r="K137" s="98">
        <v>0</v>
      </c>
      <c r="L137" s="91">
        <v>0</v>
      </c>
      <c r="M137" s="98">
        <f t="shared" si="64"/>
        <v>0</v>
      </c>
      <c r="N137" s="98">
        <v>0</v>
      </c>
      <c r="O137" s="91">
        <v>0</v>
      </c>
      <c r="P137" s="92">
        <f t="shared" si="65"/>
        <v>0</v>
      </c>
      <c r="Q137" s="98">
        <f t="shared" si="66"/>
        <v>0</v>
      </c>
      <c r="R137" s="98">
        <v>0</v>
      </c>
      <c r="S137" s="91">
        <v>0</v>
      </c>
      <c r="T137" s="98">
        <f t="shared" si="67"/>
        <v>0</v>
      </c>
      <c r="U137" s="98">
        <v>0</v>
      </c>
      <c r="V137" s="98">
        <v>0</v>
      </c>
      <c r="W137" s="98">
        <f t="shared" si="68"/>
        <v>0</v>
      </c>
      <c r="X137" s="98">
        <v>0</v>
      </c>
      <c r="Y137" s="91">
        <v>0</v>
      </c>
      <c r="Z137" s="92">
        <f t="shared" si="69"/>
        <v>0</v>
      </c>
      <c r="AA137" s="98">
        <f t="shared" si="70"/>
        <v>0</v>
      </c>
      <c r="AB137" s="98">
        <v>0</v>
      </c>
      <c r="AC137" s="91">
        <v>0</v>
      </c>
      <c r="AD137" s="98">
        <f t="shared" si="71"/>
        <v>0</v>
      </c>
      <c r="AE137" s="98">
        <v>0</v>
      </c>
      <c r="AF137" s="91">
        <v>0</v>
      </c>
      <c r="AG137" s="98">
        <f t="shared" si="72"/>
        <v>0</v>
      </c>
      <c r="AH137" s="98">
        <v>0</v>
      </c>
      <c r="AI137" s="91">
        <v>0</v>
      </c>
      <c r="AJ137" s="98">
        <f t="shared" si="73"/>
        <v>0</v>
      </c>
      <c r="AK137" s="98">
        <v>0</v>
      </c>
      <c r="AL137" s="91">
        <v>0</v>
      </c>
      <c r="AM137" s="98">
        <f t="shared" si="74"/>
        <v>0</v>
      </c>
      <c r="AN137" s="98">
        <v>0</v>
      </c>
      <c r="AO137" s="91">
        <v>0</v>
      </c>
    </row>
    <row r="138" ht="20.1" customHeight="true" spans="1:41">
      <c r="A138" s="81" t="s">
        <v>251</v>
      </c>
      <c r="B138" s="81" t="s">
        <v>93</v>
      </c>
      <c r="C138" s="81" t="s">
        <v>143</v>
      </c>
      <c r="D138" s="81" t="s">
        <v>252</v>
      </c>
      <c r="E138" s="98">
        <f t="shared" si="60"/>
        <v>0.01</v>
      </c>
      <c r="F138" s="98">
        <f t="shared" si="61"/>
        <v>0.01</v>
      </c>
      <c r="G138" s="98">
        <f t="shared" si="62"/>
        <v>0.01</v>
      </c>
      <c r="H138" s="98">
        <v>0.01</v>
      </c>
      <c r="I138" s="91">
        <v>0</v>
      </c>
      <c r="J138" s="98">
        <f t="shared" si="63"/>
        <v>0</v>
      </c>
      <c r="K138" s="98">
        <v>0</v>
      </c>
      <c r="L138" s="91">
        <v>0</v>
      </c>
      <c r="M138" s="98">
        <f t="shared" si="64"/>
        <v>0</v>
      </c>
      <c r="N138" s="98">
        <v>0</v>
      </c>
      <c r="O138" s="91">
        <v>0</v>
      </c>
      <c r="P138" s="92">
        <f t="shared" si="65"/>
        <v>0</v>
      </c>
      <c r="Q138" s="98">
        <f t="shared" si="66"/>
        <v>0</v>
      </c>
      <c r="R138" s="98">
        <v>0</v>
      </c>
      <c r="S138" s="91">
        <v>0</v>
      </c>
      <c r="T138" s="98">
        <f t="shared" si="67"/>
        <v>0</v>
      </c>
      <c r="U138" s="98">
        <v>0</v>
      </c>
      <c r="V138" s="98">
        <v>0</v>
      </c>
      <c r="W138" s="98">
        <f t="shared" si="68"/>
        <v>0</v>
      </c>
      <c r="X138" s="98">
        <v>0</v>
      </c>
      <c r="Y138" s="91">
        <v>0</v>
      </c>
      <c r="Z138" s="92">
        <f t="shared" si="69"/>
        <v>0</v>
      </c>
      <c r="AA138" s="98">
        <f t="shared" si="70"/>
        <v>0</v>
      </c>
      <c r="AB138" s="98">
        <v>0</v>
      </c>
      <c r="AC138" s="91">
        <v>0</v>
      </c>
      <c r="AD138" s="98">
        <f t="shared" si="71"/>
        <v>0</v>
      </c>
      <c r="AE138" s="98">
        <v>0</v>
      </c>
      <c r="AF138" s="91">
        <v>0</v>
      </c>
      <c r="AG138" s="98">
        <f t="shared" si="72"/>
        <v>0</v>
      </c>
      <c r="AH138" s="98">
        <v>0</v>
      </c>
      <c r="AI138" s="91">
        <v>0</v>
      </c>
      <c r="AJ138" s="98">
        <f t="shared" si="73"/>
        <v>0</v>
      </c>
      <c r="AK138" s="98">
        <v>0</v>
      </c>
      <c r="AL138" s="91">
        <v>0</v>
      </c>
      <c r="AM138" s="98">
        <f t="shared" si="74"/>
        <v>0</v>
      </c>
      <c r="AN138" s="98">
        <v>0</v>
      </c>
      <c r="AO138" s="91">
        <v>0</v>
      </c>
    </row>
    <row r="139" ht="20.1" customHeight="true" spans="1:41">
      <c r="A139" s="81" t="s">
        <v>36</v>
      </c>
      <c r="B139" s="81" t="s">
        <v>36</v>
      </c>
      <c r="C139" s="81" t="s">
        <v>36</v>
      </c>
      <c r="D139" s="81" t="s">
        <v>80</v>
      </c>
      <c r="E139" s="98">
        <f t="shared" si="60"/>
        <v>1630</v>
      </c>
      <c r="F139" s="98">
        <f t="shared" si="61"/>
        <v>1630</v>
      </c>
      <c r="G139" s="98">
        <f t="shared" si="62"/>
        <v>1630</v>
      </c>
      <c r="H139" s="98">
        <v>0</v>
      </c>
      <c r="I139" s="91">
        <v>1630</v>
      </c>
      <c r="J139" s="98">
        <f t="shared" si="63"/>
        <v>0</v>
      </c>
      <c r="K139" s="98">
        <v>0</v>
      </c>
      <c r="L139" s="91">
        <v>0</v>
      </c>
      <c r="M139" s="98">
        <f t="shared" si="64"/>
        <v>0</v>
      </c>
      <c r="N139" s="98">
        <v>0</v>
      </c>
      <c r="O139" s="91">
        <v>0</v>
      </c>
      <c r="P139" s="92">
        <f t="shared" si="65"/>
        <v>0</v>
      </c>
      <c r="Q139" s="98">
        <f t="shared" si="66"/>
        <v>0</v>
      </c>
      <c r="R139" s="98">
        <v>0</v>
      </c>
      <c r="S139" s="91">
        <v>0</v>
      </c>
      <c r="T139" s="98">
        <f t="shared" si="67"/>
        <v>0</v>
      </c>
      <c r="U139" s="98">
        <v>0</v>
      </c>
      <c r="V139" s="98">
        <v>0</v>
      </c>
      <c r="W139" s="98">
        <f t="shared" si="68"/>
        <v>0</v>
      </c>
      <c r="X139" s="98">
        <v>0</v>
      </c>
      <c r="Y139" s="91">
        <v>0</v>
      </c>
      <c r="Z139" s="92">
        <f t="shared" si="69"/>
        <v>0</v>
      </c>
      <c r="AA139" s="98">
        <f t="shared" si="70"/>
        <v>0</v>
      </c>
      <c r="AB139" s="98">
        <v>0</v>
      </c>
      <c r="AC139" s="91">
        <v>0</v>
      </c>
      <c r="AD139" s="98">
        <f t="shared" si="71"/>
        <v>0</v>
      </c>
      <c r="AE139" s="98">
        <v>0</v>
      </c>
      <c r="AF139" s="91">
        <v>0</v>
      </c>
      <c r="AG139" s="98">
        <f t="shared" si="72"/>
        <v>0</v>
      </c>
      <c r="AH139" s="98">
        <v>0</v>
      </c>
      <c r="AI139" s="91">
        <v>0</v>
      </c>
      <c r="AJ139" s="98">
        <f t="shared" si="73"/>
        <v>0</v>
      </c>
      <c r="AK139" s="98">
        <v>0</v>
      </c>
      <c r="AL139" s="91">
        <v>0</v>
      </c>
      <c r="AM139" s="98">
        <f t="shared" si="74"/>
        <v>0</v>
      </c>
      <c r="AN139" s="98">
        <v>0</v>
      </c>
      <c r="AO139" s="91">
        <v>0</v>
      </c>
    </row>
    <row r="140" ht="20.1" customHeight="true" spans="1:41">
      <c r="A140" s="81" t="s">
        <v>36</v>
      </c>
      <c r="B140" s="81" t="s">
        <v>36</v>
      </c>
      <c r="C140" s="81" t="s">
        <v>36</v>
      </c>
      <c r="D140" s="81" t="s">
        <v>255</v>
      </c>
      <c r="E140" s="98">
        <f t="shared" si="60"/>
        <v>1630</v>
      </c>
      <c r="F140" s="98">
        <f t="shared" si="61"/>
        <v>1630</v>
      </c>
      <c r="G140" s="98">
        <f t="shared" si="62"/>
        <v>1630</v>
      </c>
      <c r="H140" s="98">
        <v>0</v>
      </c>
      <c r="I140" s="91">
        <v>1630</v>
      </c>
      <c r="J140" s="98">
        <f t="shared" si="63"/>
        <v>0</v>
      </c>
      <c r="K140" s="98">
        <v>0</v>
      </c>
      <c r="L140" s="91">
        <v>0</v>
      </c>
      <c r="M140" s="98">
        <f t="shared" si="64"/>
        <v>0</v>
      </c>
      <c r="N140" s="98">
        <v>0</v>
      </c>
      <c r="O140" s="91">
        <v>0</v>
      </c>
      <c r="P140" s="92">
        <f t="shared" si="65"/>
        <v>0</v>
      </c>
      <c r="Q140" s="98">
        <f t="shared" si="66"/>
        <v>0</v>
      </c>
      <c r="R140" s="98">
        <v>0</v>
      </c>
      <c r="S140" s="91">
        <v>0</v>
      </c>
      <c r="T140" s="98">
        <f t="shared" si="67"/>
        <v>0</v>
      </c>
      <c r="U140" s="98">
        <v>0</v>
      </c>
      <c r="V140" s="98">
        <v>0</v>
      </c>
      <c r="W140" s="98">
        <f t="shared" si="68"/>
        <v>0</v>
      </c>
      <c r="X140" s="98">
        <v>0</v>
      </c>
      <c r="Y140" s="91">
        <v>0</v>
      </c>
      <c r="Z140" s="92">
        <f t="shared" si="69"/>
        <v>0</v>
      </c>
      <c r="AA140" s="98">
        <f t="shared" si="70"/>
        <v>0</v>
      </c>
      <c r="AB140" s="98">
        <v>0</v>
      </c>
      <c r="AC140" s="91">
        <v>0</v>
      </c>
      <c r="AD140" s="98">
        <f t="shared" si="71"/>
        <v>0</v>
      </c>
      <c r="AE140" s="98">
        <v>0</v>
      </c>
      <c r="AF140" s="91">
        <v>0</v>
      </c>
      <c r="AG140" s="98">
        <f t="shared" si="72"/>
        <v>0</v>
      </c>
      <c r="AH140" s="98">
        <v>0</v>
      </c>
      <c r="AI140" s="91">
        <v>0</v>
      </c>
      <c r="AJ140" s="98">
        <f t="shared" si="73"/>
        <v>0</v>
      </c>
      <c r="AK140" s="98">
        <v>0</v>
      </c>
      <c r="AL140" s="91">
        <v>0</v>
      </c>
      <c r="AM140" s="98">
        <f t="shared" si="74"/>
        <v>0</v>
      </c>
      <c r="AN140" s="98">
        <v>0</v>
      </c>
      <c r="AO140" s="91">
        <v>0</v>
      </c>
    </row>
    <row r="141" ht="20.1" customHeight="true" spans="1:41">
      <c r="A141" s="81" t="s">
        <v>256</v>
      </c>
      <c r="B141" s="81" t="s">
        <v>95</v>
      </c>
      <c r="C141" s="81" t="s">
        <v>145</v>
      </c>
      <c r="D141" s="81" t="s">
        <v>258</v>
      </c>
      <c r="E141" s="98">
        <f t="shared" si="60"/>
        <v>1630</v>
      </c>
      <c r="F141" s="98">
        <f t="shared" si="61"/>
        <v>1630</v>
      </c>
      <c r="G141" s="98">
        <f t="shared" si="62"/>
        <v>1630</v>
      </c>
      <c r="H141" s="98">
        <v>0</v>
      </c>
      <c r="I141" s="91">
        <v>1630</v>
      </c>
      <c r="J141" s="98">
        <f t="shared" si="63"/>
        <v>0</v>
      </c>
      <c r="K141" s="98">
        <v>0</v>
      </c>
      <c r="L141" s="91">
        <v>0</v>
      </c>
      <c r="M141" s="98">
        <f t="shared" si="64"/>
        <v>0</v>
      </c>
      <c r="N141" s="98">
        <v>0</v>
      </c>
      <c r="O141" s="91">
        <v>0</v>
      </c>
      <c r="P141" s="92">
        <f t="shared" si="65"/>
        <v>0</v>
      </c>
      <c r="Q141" s="98">
        <f t="shared" si="66"/>
        <v>0</v>
      </c>
      <c r="R141" s="98">
        <v>0</v>
      </c>
      <c r="S141" s="91">
        <v>0</v>
      </c>
      <c r="T141" s="98">
        <f t="shared" si="67"/>
        <v>0</v>
      </c>
      <c r="U141" s="98">
        <v>0</v>
      </c>
      <c r="V141" s="98">
        <v>0</v>
      </c>
      <c r="W141" s="98">
        <f t="shared" si="68"/>
        <v>0</v>
      </c>
      <c r="X141" s="98">
        <v>0</v>
      </c>
      <c r="Y141" s="91">
        <v>0</v>
      </c>
      <c r="Z141" s="92">
        <f t="shared" si="69"/>
        <v>0</v>
      </c>
      <c r="AA141" s="98">
        <f t="shared" si="70"/>
        <v>0</v>
      </c>
      <c r="AB141" s="98">
        <v>0</v>
      </c>
      <c r="AC141" s="91">
        <v>0</v>
      </c>
      <c r="AD141" s="98">
        <f t="shared" si="71"/>
        <v>0</v>
      </c>
      <c r="AE141" s="98">
        <v>0</v>
      </c>
      <c r="AF141" s="91">
        <v>0</v>
      </c>
      <c r="AG141" s="98">
        <f t="shared" si="72"/>
        <v>0</v>
      </c>
      <c r="AH141" s="98">
        <v>0</v>
      </c>
      <c r="AI141" s="91">
        <v>0</v>
      </c>
      <c r="AJ141" s="98">
        <f t="shared" si="73"/>
        <v>0</v>
      </c>
      <c r="AK141" s="98">
        <v>0</v>
      </c>
      <c r="AL141" s="91">
        <v>0</v>
      </c>
      <c r="AM141" s="98">
        <f t="shared" si="74"/>
        <v>0</v>
      </c>
      <c r="AN141" s="98">
        <v>0</v>
      </c>
      <c r="AO141" s="91">
        <v>0</v>
      </c>
    </row>
    <row r="142" ht="20.1" customHeight="true" spans="1:41">
      <c r="A142" s="81" t="s">
        <v>36</v>
      </c>
      <c r="B142" s="81" t="s">
        <v>36</v>
      </c>
      <c r="C142" s="81" t="s">
        <v>36</v>
      </c>
      <c r="D142" s="81" t="s">
        <v>146</v>
      </c>
      <c r="E142" s="98">
        <f t="shared" si="60"/>
        <v>170.65</v>
      </c>
      <c r="F142" s="98">
        <f t="shared" si="61"/>
        <v>170.65</v>
      </c>
      <c r="G142" s="98">
        <f t="shared" si="62"/>
        <v>170.65</v>
      </c>
      <c r="H142" s="98">
        <v>129.65</v>
      </c>
      <c r="I142" s="91">
        <v>41</v>
      </c>
      <c r="J142" s="98">
        <f t="shared" si="63"/>
        <v>0</v>
      </c>
      <c r="K142" s="98">
        <v>0</v>
      </c>
      <c r="L142" s="91">
        <v>0</v>
      </c>
      <c r="M142" s="98">
        <f t="shared" si="64"/>
        <v>0</v>
      </c>
      <c r="N142" s="98">
        <v>0</v>
      </c>
      <c r="O142" s="91">
        <v>0</v>
      </c>
      <c r="P142" s="92">
        <f t="shared" si="65"/>
        <v>0</v>
      </c>
      <c r="Q142" s="98">
        <f t="shared" si="66"/>
        <v>0</v>
      </c>
      <c r="R142" s="98">
        <v>0</v>
      </c>
      <c r="S142" s="91">
        <v>0</v>
      </c>
      <c r="T142" s="98">
        <f t="shared" si="67"/>
        <v>0</v>
      </c>
      <c r="U142" s="98">
        <v>0</v>
      </c>
      <c r="V142" s="98">
        <v>0</v>
      </c>
      <c r="W142" s="98">
        <f t="shared" si="68"/>
        <v>0</v>
      </c>
      <c r="X142" s="98">
        <v>0</v>
      </c>
      <c r="Y142" s="91">
        <v>0</v>
      </c>
      <c r="Z142" s="92">
        <f t="shared" si="69"/>
        <v>0</v>
      </c>
      <c r="AA142" s="98">
        <f t="shared" si="70"/>
        <v>0</v>
      </c>
      <c r="AB142" s="98">
        <v>0</v>
      </c>
      <c r="AC142" s="91">
        <v>0</v>
      </c>
      <c r="AD142" s="98">
        <f t="shared" si="71"/>
        <v>0</v>
      </c>
      <c r="AE142" s="98">
        <v>0</v>
      </c>
      <c r="AF142" s="91">
        <v>0</v>
      </c>
      <c r="AG142" s="98">
        <f t="shared" si="72"/>
        <v>0</v>
      </c>
      <c r="AH142" s="98">
        <v>0</v>
      </c>
      <c r="AI142" s="91">
        <v>0</v>
      </c>
      <c r="AJ142" s="98">
        <f t="shared" si="73"/>
        <v>0</v>
      </c>
      <c r="AK142" s="98">
        <v>0</v>
      </c>
      <c r="AL142" s="91">
        <v>0</v>
      </c>
      <c r="AM142" s="98">
        <f t="shared" si="74"/>
        <v>0</v>
      </c>
      <c r="AN142" s="98">
        <v>0</v>
      </c>
      <c r="AO142" s="91">
        <v>0</v>
      </c>
    </row>
    <row r="143" ht="20.1" customHeight="true" spans="1:41">
      <c r="A143" s="81" t="s">
        <v>36</v>
      </c>
      <c r="B143" s="81" t="s">
        <v>36</v>
      </c>
      <c r="C143" s="81" t="s">
        <v>36</v>
      </c>
      <c r="D143" s="81" t="s">
        <v>255</v>
      </c>
      <c r="E143" s="98">
        <f t="shared" si="60"/>
        <v>170.62</v>
      </c>
      <c r="F143" s="98">
        <f t="shared" si="61"/>
        <v>170.62</v>
      </c>
      <c r="G143" s="98">
        <f t="shared" si="62"/>
        <v>170.62</v>
      </c>
      <c r="H143" s="98">
        <v>129.62</v>
      </c>
      <c r="I143" s="91">
        <v>41</v>
      </c>
      <c r="J143" s="98">
        <f t="shared" si="63"/>
        <v>0</v>
      </c>
      <c r="K143" s="98">
        <v>0</v>
      </c>
      <c r="L143" s="91">
        <v>0</v>
      </c>
      <c r="M143" s="98">
        <f t="shared" si="64"/>
        <v>0</v>
      </c>
      <c r="N143" s="98">
        <v>0</v>
      </c>
      <c r="O143" s="91">
        <v>0</v>
      </c>
      <c r="P143" s="92">
        <f t="shared" si="65"/>
        <v>0</v>
      </c>
      <c r="Q143" s="98">
        <f t="shared" si="66"/>
        <v>0</v>
      </c>
      <c r="R143" s="98">
        <v>0</v>
      </c>
      <c r="S143" s="91">
        <v>0</v>
      </c>
      <c r="T143" s="98">
        <f t="shared" si="67"/>
        <v>0</v>
      </c>
      <c r="U143" s="98">
        <v>0</v>
      </c>
      <c r="V143" s="98">
        <v>0</v>
      </c>
      <c r="W143" s="98">
        <f t="shared" si="68"/>
        <v>0</v>
      </c>
      <c r="X143" s="98">
        <v>0</v>
      </c>
      <c r="Y143" s="91">
        <v>0</v>
      </c>
      <c r="Z143" s="92">
        <f t="shared" si="69"/>
        <v>0</v>
      </c>
      <c r="AA143" s="98">
        <f t="shared" si="70"/>
        <v>0</v>
      </c>
      <c r="AB143" s="98">
        <v>0</v>
      </c>
      <c r="AC143" s="91">
        <v>0</v>
      </c>
      <c r="AD143" s="98">
        <f t="shared" si="71"/>
        <v>0</v>
      </c>
      <c r="AE143" s="98">
        <v>0</v>
      </c>
      <c r="AF143" s="91">
        <v>0</v>
      </c>
      <c r="AG143" s="98">
        <f t="shared" si="72"/>
        <v>0</v>
      </c>
      <c r="AH143" s="98">
        <v>0</v>
      </c>
      <c r="AI143" s="91">
        <v>0</v>
      </c>
      <c r="AJ143" s="98">
        <f t="shared" si="73"/>
        <v>0</v>
      </c>
      <c r="AK143" s="98">
        <v>0</v>
      </c>
      <c r="AL143" s="91">
        <v>0</v>
      </c>
      <c r="AM143" s="98">
        <f t="shared" si="74"/>
        <v>0</v>
      </c>
      <c r="AN143" s="98">
        <v>0</v>
      </c>
      <c r="AO143" s="91">
        <v>0</v>
      </c>
    </row>
    <row r="144" ht="20.1" customHeight="true" spans="1:41">
      <c r="A144" s="81" t="s">
        <v>256</v>
      </c>
      <c r="B144" s="81" t="s">
        <v>93</v>
      </c>
      <c r="C144" s="81" t="s">
        <v>147</v>
      </c>
      <c r="D144" s="81" t="s">
        <v>257</v>
      </c>
      <c r="E144" s="98">
        <f t="shared" si="60"/>
        <v>101.08</v>
      </c>
      <c r="F144" s="98">
        <f t="shared" si="61"/>
        <v>101.08</v>
      </c>
      <c r="G144" s="98">
        <f t="shared" si="62"/>
        <v>101.08</v>
      </c>
      <c r="H144" s="98">
        <v>101.08</v>
      </c>
      <c r="I144" s="91">
        <v>0</v>
      </c>
      <c r="J144" s="98">
        <f t="shared" si="63"/>
        <v>0</v>
      </c>
      <c r="K144" s="98">
        <v>0</v>
      </c>
      <c r="L144" s="91">
        <v>0</v>
      </c>
      <c r="M144" s="98">
        <f t="shared" si="64"/>
        <v>0</v>
      </c>
      <c r="N144" s="98">
        <v>0</v>
      </c>
      <c r="O144" s="91">
        <v>0</v>
      </c>
      <c r="P144" s="92">
        <f t="shared" si="65"/>
        <v>0</v>
      </c>
      <c r="Q144" s="98">
        <f t="shared" si="66"/>
        <v>0</v>
      </c>
      <c r="R144" s="98">
        <v>0</v>
      </c>
      <c r="S144" s="91">
        <v>0</v>
      </c>
      <c r="T144" s="98">
        <f t="shared" si="67"/>
        <v>0</v>
      </c>
      <c r="U144" s="98">
        <v>0</v>
      </c>
      <c r="V144" s="98">
        <v>0</v>
      </c>
      <c r="W144" s="98">
        <f t="shared" si="68"/>
        <v>0</v>
      </c>
      <c r="X144" s="98">
        <v>0</v>
      </c>
      <c r="Y144" s="91">
        <v>0</v>
      </c>
      <c r="Z144" s="92">
        <f t="shared" si="69"/>
        <v>0</v>
      </c>
      <c r="AA144" s="98">
        <f t="shared" si="70"/>
        <v>0</v>
      </c>
      <c r="AB144" s="98">
        <v>0</v>
      </c>
      <c r="AC144" s="91">
        <v>0</v>
      </c>
      <c r="AD144" s="98">
        <f t="shared" si="71"/>
        <v>0</v>
      </c>
      <c r="AE144" s="98">
        <v>0</v>
      </c>
      <c r="AF144" s="91">
        <v>0</v>
      </c>
      <c r="AG144" s="98">
        <f t="shared" si="72"/>
        <v>0</v>
      </c>
      <c r="AH144" s="98">
        <v>0</v>
      </c>
      <c r="AI144" s="91">
        <v>0</v>
      </c>
      <c r="AJ144" s="98">
        <f t="shared" si="73"/>
        <v>0</v>
      </c>
      <c r="AK144" s="98">
        <v>0</v>
      </c>
      <c r="AL144" s="91">
        <v>0</v>
      </c>
      <c r="AM144" s="98">
        <f t="shared" si="74"/>
        <v>0</v>
      </c>
      <c r="AN144" s="98">
        <v>0</v>
      </c>
      <c r="AO144" s="91">
        <v>0</v>
      </c>
    </row>
    <row r="145" ht="20.1" customHeight="true" spans="1:41">
      <c r="A145" s="81" t="s">
        <v>256</v>
      </c>
      <c r="B145" s="81" t="s">
        <v>95</v>
      </c>
      <c r="C145" s="81" t="s">
        <v>147</v>
      </c>
      <c r="D145" s="81" t="s">
        <v>258</v>
      </c>
      <c r="E145" s="98">
        <f t="shared" si="60"/>
        <v>69.54</v>
      </c>
      <c r="F145" s="98">
        <f t="shared" si="61"/>
        <v>69.54</v>
      </c>
      <c r="G145" s="98">
        <f t="shared" si="62"/>
        <v>69.54</v>
      </c>
      <c r="H145" s="98">
        <v>28.54</v>
      </c>
      <c r="I145" s="91">
        <v>41</v>
      </c>
      <c r="J145" s="98">
        <f t="shared" si="63"/>
        <v>0</v>
      </c>
      <c r="K145" s="98">
        <v>0</v>
      </c>
      <c r="L145" s="91">
        <v>0</v>
      </c>
      <c r="M145" s="98">
        <f t="shared" si="64"/>
        <v>0</v>
      </c>
      <c r="N145" s="98">
        <v>0</v>
      </c>
      <c r="O145" s="91">
        <v>0</v>
      </c>
      <c r="P145" s="92">
        <f t="shared" si="65"/>
        <v>0</v>
      </c>
      <c r="Q145" s="98">
        <f t="shared" si="66"/>
        <v>0</v>
      </c>
      <c r="R145" s="98">
        <v>0</v>
      </c>
      <c r="S145" s="91">
        <v>0</v>
      </c>
      <c r="T145" s="98">
        <f t="shared" si="67"/>
        <v>0</v>
      </c>
      <c r="U145" s="98">
        <v>0</v>
      </c>
      <c r="V145" s="98">
        <v>0</v>
      </c>
      <c r="W145" s="98">
        <f t="shared" si="68"/>
        <v>0</v>
      </c>
      <c r="X145" s="98">
        <v>0</v>
      </c>
      <c r="Y145" s="91">
        <v>0</v>
      </c>
      <c r="Z145" s="92">
        <f t="shared" si="69"/>
        <v>0</v>
      </c>
      <c r="AA145" s="98">
        <f t="shared" si="70"/>
        <v>0</v>
      </c>
      <c r="AB145" s="98">
        <v>0</v>
      </c>
      <c r="AC145" s="91">
        <v>0</v>
      </c>
      <c r="AD145" s="98">
        <f t="shared" si="71"/>
        <v>0</v>
      </c>
      <c r="AE145" s="98">
        <v>0</v>
      </c>
      <c r="AF145" s="91">
        <v>0</v>
      </c>
      <c r="AG145" s="98">
        <f t="shared" si="72"/>
        <v>0</v>
      </c>
      <c r="AH145" s="98">
        <v>0</v>
      </c>
      <c r="AI145" s="91">
        <v>0</v>
      </c>
      <c r="AJ145" s="98">
        <f t="shared" si="73"/>
        <v>0</v>
      </c>
      <c r="AK145" s="98">
        <v>0</v>
      </c>
      <c r="AL145" s="91">
        <v>0</v>
      </c>
      <c r="AM145" s="98">
        <f t="shared" si="74"/>
        <v>0</v>
      </c>
      <c r="AN145" s="98">
        <v>0</v>
      </c>
      <c r="AO145" s="91">
        <v>0</v>
      </c>
    </row>
    <row r="146" ht="20.1" customHeight="true" spans="1:41">
      <c r="A146" s="81" t="s">
        <v>36</v>
      </c>
      <c r="B146" s="81" t="s">
        <v>36</v>
      </c>
      <c r="C146" s="81" t="s">
        <v>36</v>
      </c>
      <c r="D146" s="81" t="s">
        <v>250</v>
      </c>
      <c r="E146" s="98">
        <f t="shared" si="60"/>
        <v>0.03</v>
      </c>
      <c r="F146" s="98">
        <f t="shared" si="61"/>
        <v>0.03</v>
      </c>
      <c r="G146" s="98">
        <f t="shared" si="62"/>
        <v>0.03</v>
      </c>
      <c r="H146" s="98">
        <v>0.03</v>
      </c>
      <c r="I146" s="91">
        <v>0</v>
      </c>
      <c r="J146" s="98">
        <f t="shared" si="63"/>
        <v>0</v>
      </c>
      <c r="K146" s="98">
        <v>0</v>
      </c>
      <c r="L146" s="91">
        <v>0</v>
      </c>
      <c r="M146" s="98">
        <f t="shared" si="64"/>
        <v>0</v>
      </c>
      <c r="N146" s="98">
        <v>0</v>
      </c>
      <c r="O146" s="91">
        <v>0</v>
      </c>
      <c r="P146" s="92">
        <f t="shared" si="65"/>
        <v>0</v>
      </c>
      <c r="Q146" s="98">
        <f t="shared" si="66"/>
        <v>0</v>
      </c>
      <c r="R146" s="98">
        <v>0</v>
      </c>
      <c r="S146" s="91">
        <v>0</v>
      </c>
      <c r="T146" s="98">
        <f t="shared" si="67"/>
        <v>0</v>
      </c>
      <c r="U146" s="98">
        <v>0</v>
      </c>
      <c r="V146" s="98">
        <v>0</v>
      </c>
      <c r="W146" s="98">
        <f t="shared" si="68"/>
        <v>0</v>
      </c>
      <c r="X146" s="98">
        <v>0</v>
      </c>
      <c r="Y146" s="91">
        <v>0</v>
      </c>
      <c r="Z146" s="92">
        <f t="shared" si="69"/>
        <v>0</v>
      </c>
      <c r="AA146" s="98">
        <f t="shared" si="70"/>
        <v>0</v>
      </c>
      <c r="AB146" s="98">
        <v>0</v>
      </c>
      <c r="AC146" s="91">
        <v>0</v>
      </c>
      <c r="AD146" s="98">
        <f t="shared" si="71"/>
        <v>0</v>
      </c>
      <c r="AE146" s="98">
        <v>0</v>
      </c>
      <c r="AF146" s="91">
        <v>0</v>
      </c>
      <c r="AG146" s="98">
        <f t="shared" si="72"/>
        <v>0</v>
      </c>
      <c r="AH146" s="98">
        <v>0</v>
      </c>
      <c r="AI146" s="91">
        <v>0</v>
      </c>
      <c r="AJ146" s="98">
        <f t="shared" si="73"/>
        <v>0</v>
      </c>
      <c r="AK146" s="98">
        <v>0</v>
      </c>
      <c r="AL146" s="91">
        <v>0</v>
      </c>
      <c r="AM146" s="98">
        <f t="shared" si="74"/>
        <v>0</v>
      </c>
      <c r="AN146" s="98">
        <v>0</v>
      </c>
      <c r="AO146" s="91">
        <v>0</v>
      </c>
    </row>
    <row r="147" ht="20.1" customHeight="true" spans="1:41">
      <c r="A147" s="81" t="s">
        <v>251</v>
      </c>
      <c r="B147" s="81" t="s">
        <v>93</v>
      </c>
      <c r="C147" s="81" t="s">
        <v>147</v>
      </c>
      <c r="D147" s="81" t="s">
        <v>252</v>
      </c>
      <c r="E147" s="98">
        <f t="shared" si="60"/>
        <v>0.03</v>
      </c>
      <c r="F147" s="98">
        <f t="shared" si="61"/>
        <v>0.03</v>
      </c>
      <c r="G147" s="98">
        <f t="shared" si="62"/>
        <v>0.03</v>
      </c>
      <c r="H147" s="98">
        <v>0.03</v>
      </c>
      <c r="I147" s="91">
        <v>0</v>
      </c>
      <c r="J147" s="98">
        <f t="shared" si="63"/>
        <v>0</v>
      </c>
      <c r="K147" s="98">
        <v>0</v>
      </c>
      <c r="L147" s="91">
        <v>0</v>
      </c>
      <c r="M147" s="98">
        <f t="shared" si="64"/>
        <v>0</v>
      </c>
      <c r="N147" s="98">
        <v>0</v>
      </c>
      <c r="O147" s="91">
        <v>0</v>
      </c>
      <c r="P147" s="92">
        <f t="shared" si="65"/>
        <v>0</v>
      </c>
      <c r="Q147" s="98">
        <f t="shared" si="66"/>
        <v>0</v>
      </c>
      <c r="R147" s="98">
        <v>0</v>
      </c>
      <c r="S147" s="91">
        <v>0</v>
      </c>
      <c r="T147" s="98">
        <f t="shared" si="67"/>
        <v>0</v>
      </c>
      <c r="U147" s="98">
        <v>0</v>
      </c>
      <c r="V147" s="98">
        <v>0</v>
      </c>
      <c r="W147" s="98">
        <f t="shared" si="68"/>
        <v>0</v>
      </c>
      <c r="X147" s="98">
        <v>0</v>
      </c>
      <c r="Y147" s="91">
        <v>0</v>
      </c>
      <c r="Z147" s="92">
        <f t="shared" si="69"/>
        <v>0</v>
      </c>
      <c r="AA147" s="98">
        <f t="shared" si="70"/>
        <v>0</v>
      </c>
      <c r="AB147" s="98">
        <v>0</v>
      </c>
      <c r="AC147" s="91">
        <v>0</v>
      </c>
      <c r="AD147" s="98">
        <f t="shared" si="71"/>
        <v>0</v>
      </c>
      <c r="AE147" s="98">
        <v>0</v>
      </c>
      <c r="AF147" s="91">
        <v>0</v>
      </c>
      <c r="AG147" s="98">
        <f t="shared" si="72"/>
        <v>0</v>
      </c>
      <c r="AH147" s="98">
        <v>0</v>
      </c>
      <c r="AI147" s="91">
        <v>0</v>
      </c>
      <c r="AJ147" s="98">
        <f t="shared" si="73"/>
        <v>0</v>
      </c>
      <c r="AK147" s="98">
        <v>0</v>
      </c>
      <c r="AL147" s="91">
        <v>0</v>
      </c>
      <c r="AM147" s="98">
        <f t="shared" si="74"/>
        <v>0</v>
      </c>
      <c r="AN147" s="98">
        <v>0</v>
      </c>
      <c r="AO147" s="91">
        <v>0</v>
      </c>
    </row>
    <row r="148" ht="20.1" customHeight="true" spans="1:41">
      <c r="A148" s="81" t="s">
        <v>36</v>
      </c>
      <c r="B148" s="81" t="s">
        <v>36</v>
      </c>
      <c r="C148" s="81" t="s">
        <v>36</v>
      </c>
      <c r="D148" s="81" t="s">
        <v>148</v>
      </c>
      <c r="E148" s="98">
        <f t="shared" si="60"/>
        <v>306.8</v>
      </c>
      <c r="F148" s="98">
        <f t="shared" si="61"/>
        <v>306.8</v>
      </c>
      <c r="G148" s="98">
        <f t="shared" si="62"/>
        <v>306.8</v>
      </c>
      <c r="H148" s="98">
        <v>253.9</v>
      </c>
      <c r="I148" s="91">
        <v>52.9</v>
      </c>
      <c r="J148" s="98">
        <f t="shared" si="63"/>
        <v>0</v>
      </c>
      <c r="K148" s="98">
        <v>0</v>
      </c>
      <c r="L148" s="91">
        <v>0</v>
      </c>
      <c r="M148" s="98">
        <f t="shared" si="64"/>
        <v>0</v>
      </c>
      <c r="N148" s="98">
        <v>0</v>
      </c>
      <c r="O148" s="91">
        <v>0</v>
      </c>
      <c r="P148" s="92">
        <f t="shared" si="65"/>
        <v>0</v>
      </c>
      <c r="Q148" s="98">
        <f t="shared" si="66"/>
        <v>0</v>
      </c>
      <c r="R148" s="98">
        <v>0</v>
      </c>
      <c r="S148" s="91">
        <v>0</v>
      </c>
      <c r="T148" s="98">
        <f t="shared" si="67"/>
        <v>0</v>
      </c>
      <c r="U148" s="98">
        <v>0</v>
      </c>
      <c r="V148" s="98">
        <v>0</v>
      </c>
      <c r="W148" s="98">
        <f t="shared" si="68"/>
        <v>0</v>
      </c>
      <c r="X148" s="98">
        <v>0</v>
      </c>
      <c r="Y148" s="91">
        <v>0</v>
      </c>
      <c r="Z148" s="92">
        <f t="shared" si="69"/>
        <v>0</v>
      </c>
      <c r="AA148" s="98">
        <f t="shared" si="70"/>
        <v>0</v>
      </c>
      <c r="AB148" s="98">
        <v>0</v>
      </c>
      <c r="AC148" s="91">
        <v>0</v>
      </c>
      <c r="AD148" s="98">
        <f t="shared" si="71"/>
        <v>0</v>
      </c>
      <c r="AE148" s="98">
        <v>0</v>
      </c>
      <c r="AF148" s="91">
        <v>0</v>
      </c>
      <c r="AG148" s="98">
        <f t="shared" si="72"/>
        <v>0</v>
      </c>
      <c r="AH148" s="98">
        <v>0</v>
      </c>
      <c r="AI148" s="91">
        <v>0</v>
      </c>
      <c r="AJ148" s="98">
        <f t="shared" si="73"/>
        <v>0</v>
      </c>
      <c r="AK148" s="98">
        <v>0</v>
      </c>
      <c r="AL148" s="91">
        <v>0</v>
      </c>
      <c r="AM148" s="98">
        <f t="shared" si="74"/>
        <v>0</v>
      </c>
      <c r="AN148" s="98">
        <v>0</v>
      </c>
      <c r="AO148" s="91">
        <v>0</v>
      </c>
    </row>
    <row r="149" ht="20.1" customHeight="true" spans="1:41">
      <c r="A149" s="81" t="s">
        <v>36</v>
      </c>
      <c r="B149" s="81" t="s">
        <v>36</v>
      </c>
      <c r="C149" s="81" t="s">
        <v>36</v>
      </c>
      <c r="D149" s="81" t="s">
        <v>255</v>
      </c>
      <c r="E149" s="98">
        <f t="shared" si="60"/>
        <v>301.78</v>
      </c>
      <c r="F149" s="98">
        <f t="shared" si="61"/>
        <v>301.78</v>
      </c>
      <c r="G149" s="98">
        <f t="shared" si="62"/>
        <v>301.78</v>
      </c>
      <c r="H149" s="98">
        <v>253.88</v>
      </c>
      <c r="I149" s="91">
        <v>47.9</v>
      </c>
      <c r="J149" s="98">
        <f t="shared" si="63"/>
        <v>0</v>
      </c>
      <c r="K149" s="98">
        <v>0</v>
      </c>
      <c r="L149" s="91">
        <v>0</v>
      </c>
      <c r="M149" s="98">
        <f t="shared" si="64"/>
        <v>0</v>
      </c>
      <c r="N149" s="98">
        <v>0</v>
      </c>
      <c r="O149" s="91">
        <v>0</v>
      </c>
      <c r="P149" s="92">
        <f t="shared" si="65"/>
        <v>0</v>
      </c>
      <c r="Q149" s="98">
        <f t="shared" si="66"/>
        <v>0</v>
      </c>
      <c r="R149" s="98">
        <v>0</v>
      </c>
      <c r="S149" s="91">
        <v>0</v>
      </c>
      <c r="T149" s="98">
        <f t="shared" si="67"/>
        <v>0</v>
      </c>
      <c r="U149" s="98">
        <v>0</v>
      </c>
      <c r="V149" s="98">
        <v>0</v>
      </c>
      <c r="W149" s="98">
        <f t="shared" si="68"/>
        <v>0</v>
      </c>
      <c r="X149" s="98">
        <v>0</v>
      </c>
      <c r="Y149" s="91">
        <v>0</v>
      </c>
      <c r="Z149" s="92">
        <f t="shared" si="69"/>
        <v>0</v>
      </c>
      <c r="AA149" s="98">
        <f t="shared" si="70"/>
        <v>0</v>
      </c>
      <c r="AB149" s="98">
        <v>0</v>
      </c>
      <c r="AC149" s="91">
        <v>0</v>
      </c>
      <c r="AD149" s="98">
        <f t="shared" si="71"/>
        <v>0</v>
      </c>
      <c r="AE149" s="98">
        <v>0</v>
      </c>
      <c r="AF149" s="91">
        <v>0</v>
      </c>
      <c r="AG149" s="98">
        <f t="shared" si="72"/>
        <v>0</v>
      </c>
      <c r="AH149" s="98">
        <v>0</v>
      </c>
      <c r="AI149" s="91">
        <v>0</v>
      </c>
      <c r="AJ149" s="98">
        <f t="shared" si="73"/>
        <v>0</v>
      </c>
      <c r="AK149" s="98">
        <v>0</v>
      </c>
      <c r="AL149" s="91">
        <v>0</v>
      </c>
      <c r="AM149" s="98">
        <f t="shared" si="74"/>
        <v>0</v>
      </c>
      <c r="AN149" s="98">
        <v>0</v>
      </c>
      <c r="AO149" s="91">
        <v>0</v>
      </c>
    </row>
    <row r="150" ht="20.1" customHeight="true" spans="1:41">
      <c r="A150" s="81" t="s">
        <v>256</v>
      </c>
      <c r="B150" s="81" t="s">
        <v>93</v>
      </c>
      <c r="C150" s="81" t="s">
        <v>149</v>
      </c>
      <c r="D150" s="81" t="s">
        <v>257</v>
      </c>
      <c r="E150" s="98">
        <f t="shared" si="60"/>
        <v>169.5</v>
      </c>
      <c r="F150" s="98">
        <f t="shared" si="61"/>
        <v>169.5</v>
      </c>
      <c r="G150" s="98">
        <f t="shared" si="62"/>
        <v>169.5</v>
      </c>
      <c r="H150" s="98">
        <v>169.5</v>
      </c>
      <c r="I150" s="91">
        <v>0</v>
      </c>
      <c r="J150" s="98">
        <f t="shared" si="63"/>
        <v>0</v>
      </c>
      <c r="K150" s="98">
        <v>0</v>
      </c>
      <c r="L150" s="91">
        <v>0</v>
      </c>
      <c r="M150" s="98">
        <f t="shared" si="64"/>
        <v>0</v>
      </c>
      <c r="N150" s="98">
        <v>0</v>
      </c>
      <c r="O150" s="91">
        <v>0</v>
      </c>
      <c r="P150" s="92">
        <f t="shared" si="65"/>
        <v>0</v>
      </c>
      <c r="Q150" s="98">
        <f t="shared" si="66"/>
        <v>0</v>
      </c>
      <c r="R150" s="98">
        <v>0</v>
      </c>
      <c r="S150" s="91">
        <v>0</v>
      </c>
      <c r="T150" s="98">
        <f t="shared" si="67"/>
        <v>0</v>
      </c>
      <c r="U150" s="98">
        <v>0</v>
      </c>
      <c r="V150" s="98">
        <v>0</v>
      </c>
      <c r="W150" s="98">
        <f t="shared" si="68"/>
        <v>0</v>
      </c>
      <c r="X150" s="98">
        <v>0</v>
      </c>
      <c r="Y150" s="91">
        <v>0</v>
      </c>
      <c r="Z150" s="92">
        <f t="shared" si="69"/>
        <v>0</v>
      </c>
      <c r="AA150" s="98">
        <f t="shared" si="70"/>
        <v>0</v>
      </c>
      <c r="AB150" s="98">
        <v>0</v>
      </c>
      <c r="AC150" s="91">
        <v>0</v>
      </c>
      <c r="AD150" s="98">
        <f t="shared" si="71"/>
        <v>0</v>
      </c>
      <c r="AE150" s="98">
        <v>0</v>
      </c>
      <c r="AF150" s="91">
        <v>0</v>
      </c>
      <c r="AG150" s="98">
        <f t="shared" si="72"/>
        <v>0</v>
      </c>
      <c r="AH150" s="98">
        <v>0</v>
      </c>
      <c r="AI150" s="91">
        <v>0</v>
      </c>
      <c r="AJ150" s="98">
        <f t="shared" si="73"/>
        <v>0</v>
      </c>
      <c r="AK150" s="98">
        <v>0</v>
      </c>
      <c r="AL150" s="91">
        <v>0</v>
      </c>
      <c r="AM150" s="98">
        <f t="shared" si="74"/>
        <v>0</v>
      </c>
      <c r="AN150" s="98">
        <v>0</v>
      </c>
      <c r="AO150" s="91">
        <v>0</v>
      </c>
    </row>
    <row r="151" ht="20.1" customHeight="true" spans="1:41">
      <c r="A151" s="81" t="s">
        <v>256</v>
      </c>
      <c r="B151" s="81" t="s">
        <v>95</v>
      </c>
      <c r="C151" s="81" t="s">
        <v>149</v>
      </c>
      <c r="D151" s="81" t="s">
        <v>258</v>
      </c>
      <c r="E151" s="98">
        <f t="shared" si="60"/>
        <v>132.28</v>
      </c>
      <c r="F151" s="98">
        <f t="shared" si="61"/>
        <v>132.28</v>
      </c>
      <c r="G151" s="98">
        <f t="shared" si="62"/>
        <v>132.28</v>
      </c>
      <c r="H151" s="98">
        <v>84.38</v>
      </c>
      <c r="I151" s="91">
        <v>47.9</v>
      </c>
      <c r="J151" s="98">
        <f t="shared" si="63"/>
        <v>0</v>
      </c>
      <c r="K151" s="98">
        <v>0</v>
      </c>
      <c r="L151" s="91">
        <v>0</v>
      </c>
      <c r="M151" s="98">
        <f t="shared" si="64"/>
        <v>0</v>
      </c>
      <c r="N151" s="98">
        <v>0</v>
      </c>
      <c r="O151" s="91">
        <v>0</v>
      </c>
      <c r="P151" s="92">
        <f t="shared" si="65"/>
        <v>0</v>
      </c>
      <c r="Q151" s="98">
        <f t="shared" si="66"/>
        <v>0</v>
      </c>
      <c r="R151" s="98">
        <v>0</v>
      </c>
      <c r="S151" s="91">
        <v>0</v>
      </c>
      <c r="T151" s="98">
        <f t="shared" si="67"/>
        <v>0</v>
      </c>
      <c r="U151" s="98">
        <v>0</v>
      </c>
      <c r="V151" s="98">
        <v>0</v>
      </c>
      <c r="W151" s="98">
        <f t="shared" si="68"/>
        <v>0</v>
      </c>
      <c r="X151" s="98">
        <v>0</v>
      </c>
      <c r="Y151" s="91">
        <v>0</v>
      </c>
      <c r="Z151" s="92">
        <f t="shared" si="69"/>
        <v>0</v>
      </c>
      <c r="AA151" s="98">
        <f t="shared" si="70"/>
        <v>0</v>
      </c>
      <c r="AB151" s="98">
        <v>0</v>
      </c>
      <c r="AC151" s="91">
        <v>0</v>
      </c>
      <c r="AD151" s="98">
        <f t="shared" si="71"/>
        <v>0</v>
      </c>
      <c r="AE151" s="98">
        <v>0</v>
      </c>
      <c r="AF151" s="91">
        <v>0</v>
      </c>
      <c r="AG151" s="98">
        <f t="shared" si="72"/>
        <v>0</v>
      </c>
      <c r="AH151" s="98">
        <v>0</v>
      </c>
      <c r="AI151" s="91">
        <v>0</v>
      </c>
      <c r="AJ151" s="98">
        <f t="shared" si="73"/>
        <v>0</v>
      </c>
      <c r="AK151" s="98">
        <v>0</v>
      </c>
      <c r="AL151" s="91">
        <v>0</v>
      </c>
      <c r="AM151" s="98">
        <f t="shared" si="74"/>
        <v>0</v>
      </c>
      <c r="AN151" s="98">
        <v>0</v>
      </c>
      <c r="AO151" s="91">
        <v>0</v>
      </c>
    </row>
    <row r="152" ht="20.1" customHeight="true" spans="1:41">
      <c r="A152" s="81" t="s">
        <v>36</v>
      </c>
      <c r="B152" s="81" t="s">
        <v>36</v>
      </c>
      <c r="C152" s="81" t="s">
        <v>36</v>
      </c>
      <c r="D152" s="81" t="s">
        <v>259</v>
      </c>
      <c r="E152" s="98">
        <f t="shared" si="60"/>
        <v>5</v>
      </c>
      <c r="F152" s="98">
        <f t="shared" si="61"/>
        <v>5</v>
      </c>
      <c r="G152" s="98">
        <f t="shared" si="62"/>
        <v>5</v>
      </c>
      <c r="H152" s="98">
        <v>0</v>
      </c>
      <c r="I152" s="91">
        <v>5</v>
      </c>
      <c r="J152" s="98">
        <f t="shared" si="63"/>
        <v>0</v>
      </c>
      <c r="K152" s="98">
        <v>0</v>
      </c>
      <c r="L152" s="91">
        <v>0</v>
      </c>
      <c r="M152" s="98">
        <f t="shared" si="64"/>
        <v>0</v>
      </c>
      <c r="N152" s="98">
        <v>0</v>
      </c>
      <c r="O152" s="91">
        <v>0</v>
      </c>
      <c r="P152" s="92">
        <f t="shared" si="65"/>
        <v>0</v>
      </c>
      <c r="Q152" s="98">
        <f t="shared" si="66"/>
        <v>0</v>
      </c>
      <c r="R152" s="98">
        <v>0</v>
      </c>
      <c r="S152" s="91">
        <v>0</v>
      </c>
      <c r="T152" s="98">
        <f t="shared" si="67"/>
        <v>0</v>
      </c>
      <c r="U152" s="98">
        <v>0</v>
      </c>
      <c r="V152" s="98">
        <v>0</v>
      </c>
      <c r="W152" s="98">
        <f t="shared" si="68"/>
        <v>0</v>
      </c>
      <c r="X152" s="98">
        <v>0</v>
      </c>
      <c r="Y152" s="91">
        <v>0</v>
      </c>
      <c r="Z152" s="92">
        <f t="shared" si="69"/>
        <v>0</v>
      </c>
      <c r="AA152" s="98">
        <f t="shared" si="70"/>
        <v>0</v>
      </c>
      <c r="AB152" s="98">
        <v>0</v>
      </c>
      <c r="AC152" s="91">
        <v>0</v>
      </c>
      <c r="AD152" s="98">
        <f t="shared" si="71"/>
        <v>0</v>
      </c>
      <c r="AE152" s="98">
        <v>0</v>
      </c>
      <c r="AF152" s="91">
        <v>0</v>
      </c>
      <c r="AG152" s="98">
        <f t="shared" si="72"/>
        <v>0</v>
      </c>
      <c r="AH152" s="98">
        <v>0</v>
      </c>
      <c r="AI152" s="91">
        <v>0</v>
      </c>
      <c r="AJ152" s="98">
        <f t="shared" si="73"/>
        <v>0</v>
      </c>
      <c r="AK152" s="98">
        <v>0</v>
      </c>
      <c r="AL152" s="91">
        <v>0</v>
      </c>
      <c r="AM152" s="98">
        <f t="shared" si="74"/>
        <v>0</v>
      </c>
      <c r="AN152" s="98">
        <v>0</v>
      </c>
      <c r="AO152" s="91">
        <v>0</v>
      </c>
    </row>
    <row r="153" ht="20.1" customHeight="true" spans="1:41">
      <c r="A153" s="81" t="s">
        <v>260</v>
      </c>
      <c r="B153" s="81" t="s">
        <v>93</v>
      </c>
      <c r="C153" s="81" t="s">
        <v>149</v>
      </c>
      <c r="D153" s="81" t="s">
        <v>261</v>
      </c>
      <c r="E153" s="98">
        <f t="shared" si="60"/>
        <v>5</v>
      </c>
      <c r="F153" s="98">
        <f t="shared" si="61"/>
        <v>5</v>
      </c>
      <c r="G153" s="98">
        <f t="shared" si="62"/>
        <v>5</v>
      </c>
      <c r="H153" s="98">
        <v>0</v>
      </c>
      <c r="I153" s="91">
        <v>5</v>
      </c>
      <c r="J153" s="98">
        <f t="shared" si="63"/>
        <v>0</v>
      </c>
      <c r="K153" s="98">
        <v>0</v>
      </c>
      <c r="L153" s="91">
        <v>0</v>
      </c>
      <c r="M153" s="98">
        <f t="shared" si="64"/>
        <v>0</v>
      </c>
      <c r="N153" s="98">
        <v>0</v>
      </c>
      <c r="O153" s="91">
        <v>0</v>
      </c>
      <c r="P153" s="92">
        <f t="shared" si="65"/>
        <v>0</v>
      </c>
      <c r="Q153" s="98">
        <f t="shared" si="66"/>
        <v>0</v>
      </c>
      <c r="R153" s="98">
        <v>0</v>
      </c>
      <c r="S153" s="91">
        <v>0</v>
      </c>
      <c r="T153" s="98">
        <f t="shared" si="67"/>
        <v>0</v>
      </c>
      <c r="U153" s="98">
        <v>0</v>
      </c>
      <c r="V153" s="98">
        <v>0</v>
      </c>
      <c r="W153" s="98">
        <f t="shared" si="68"/>
        <v>0</v>
      </c>
      <c r="X153" s="98">
        <v>0</v>
      </c>
      <c r="Y153" s="91">
        <v>0</v>
      </c>
      <c r="Z153" s="92">
        <f t="shared" si="69"/>
        <v>0</v>
      </c>
      <c r="AA153" s="98">
        <f t="shared" si="70"/>
        <v>0</v>
      </c>
      <c r="AB153" s="98">
        <v>0</v>
      </c>
      <c r="AC153" s="91">
        <v>0</v>
      </c>
      <c r="AD153" s="98">
        <f t="shared" si="71"/>
        <v>0</v>
      </c>
      <c r="AE153" s="98">
        <v>0</v>
      </c>
      <c r="AF153" s="91">
        <v>0</v>
      </c>
      <c r="AG153" s="98">
        <f t="shared" si="72"/>
        <v>0</v>
      </c>
      <c r="AH153" s="98">
        <v>0</v>
      </c>
      <c r="AI153" s="91">
        <v>0</v>
      </c>
      <c r="AJ153" s="98">
        <f t="shared" si="73"/>
        <v>0</v>
      </c>
      <c r="AK153" s="98">
        <v>0</v>
      </c>
      <c r="AL153" s="91">
        <v>0</v>
      </c>
      <c r="AM153" s="98">
        <f t="shared" si="74"/>
        <v>0</v>
      </c>
      <c r="AN153" s="98">
        <v>0</v>
      </c>
      <c r="AO153" s="91">
        <v>0</v>
      </c>
    </row>
    <row r="154" ht="20.1" customHeight="true" spans="1:41">
      <c r="A154" s="81" t="s">
        <v>36</v>
      </c>
      <c r="B154" s="81" t="s">
        <v>36</v>
      </c>
      <c r="C154" s="81" t="s">
        <v>36</v>
      </c>
      <c r="D154" s="81" t="s">
        <v>250</v>
      </c>
      <c r="E154" s="98">
        <f t="shared" si="60"/>
        <v>0.02</v>
      </c>
      <c r="F154" s="98">
        <f t="shared" si="61"/>
        <v>0.02</v>
      </c>
      <c r="G154" s="98">
        <f t="shared" si="62"/>
        <v>0.02</v>
      </c>
      <c r="H154" s="98">
        <v>0.02</v>
      </c>
      <c r="I154" s="91">
        <v>0</v>
      </c>
      <c r="J154" s="98">
        <f t="shared" si="63"/>
        <v>0</v>
      </c>
      <c r="K154" s="98">
        <v>0</v>
      </c>
      <c r="L154" s="91">
        <v>0</v>
      </c>
      <c r="M154" s="98">
        <f t="shared" si="64"/>
        <v>0</v>
      </c>
      <c r="N154" s="98">
        <v>0</v>
      </c>
      <c r="O154" s="91">
        <v>0</v>
      </c>
      <c r="P154" s="92">
        <f t="shared" si="65"/>
        <v>0</v>
      </c>
      <c r="Q154" s="98">
        <f t="shared" si="66"/>
        <v>0</v>
      </c>
      <c r="R154" s="98">
        <v>0</v>
      </c>
      <c r="S154" s="91">
        <v>0</v>
      </c>
      <c r="T154" s="98">
        <f t="shared" si="67"/>
        <v>0</v>
      </c>
      <c r="U154" s="98">
        <v>0</v>
      </c>
      <c r="V154" s="98">
        <v>0</v>
      </c>
      <c r="W154" s="98">
        <f t="shared" si="68"/>
        <v>0</v>
      </c>
      <c r="X154" s="98">
        <v>0</v>
      </c>
      <c r="Y154" s="91">
        <v>0</v>
      </c>
      <c r="Z154" s="92">
        <f t="shared" si="69"/>
        <v>0</v>
      </c>
      <c r="AA154" s="98">
        <f t="shared" si="70"/>
        <v>0</v>
      </c>
      <c r="AB154" s="98">
        <v>0</v>
      </c>
      <c r="AC154" s="91">
        <v>0</v>
      </c>
      <c r="AD154" s="98">
        <f t="shared" si="71"/>
        <v>0</v>
      </c>
      <c r="AE154" s="98">
        <v>0</v>
      </c>
      <c r="AF154" s="91">
        <v>0</v>
      </c>
      <c r="AG154" s="98">
        <f t="shared" si="72"/>
        <v>0</v>
      </c>
      <c r="AH154" s="98">
        <v>0</v>
      </c>
      <c r="AI154" s="91">
        <v>0</v>
      </c>
      <c r="AJ154" s="98">
        <f t="shared" si="73"/>
        <v>0</v>
      </c>
      <c r="AK154" s="98">
        <v>0</v>
      </c>
      <c r="AL154" s="91">
        <v>0</v>
      </c>
      <c r="AM154" s="98">
        <f t="shared" si="74"/>
        <v>0</v>
      </c>
      <c r="AN154" s="98">
        <v>0</v>
      </c>
      <c r="AO154" s="91">
        <v>0</v>
      </c>
    </row>
    <row r="155" ht="20.1" customHeight="true" spans="1:41">
      <c r="A155" s="81" t="s">
        <v>251</v>
      </c>
      <c r="B155" s="81" t="s">
        <v>93</v>
      </c>
      <c r="C155" s="81" t="s">
        <v>149</v>
      </c>
      <c r="D155" s="81" t="s">
        <v>252</v>
      </c>
      <c r="E155" s="98">
        <f t="shared" si="60"/>
        <v>0.02</v>
      </c>
      <c r="F155" s="98">
        <f t="shared" si="61"/>
        <v>0.02</v>
      </c>
      <c r="G155" s="98">
        <f t="shared" si="62"/>
        <v>0.02</v>
      </c>
      <c r="H155" s="98">
        <v>0.02</v>
      </c>
      <c r="I155" s="91">
        <v>0</v>
      </c>
      <c r="J155" s="98">
        <f t="shared" si="63"/>
        <v>0</v>
      </c>
      <c r="K155" s="98">
        <v>0</v>
      </c>
      <c r="L155" s="91">
        <v>0</v>
      </c>
      <c r="M155" s="98">
        <f t="shared" si="64"/>
        <v>0</v>
      </c>
      <c r="N155" s="98">
        <v>0</v>
      </c>
      <c r="O155" s="91">
        <v>0</v>
      </c>
      <c r="P155" s="92">
        <f t="shared" si="65"/>
        <v>0</v>
      </c>
      <c r="Q155" s="98">
        <f t="shared" si="66"/>
        <v>0</v>
      </c>
      <c r="R155" s="98">
        <v>0</v>
      </c>
      <c r="S155" s="91">
        <v>0</v>
      </c>
      <c r="T155" s="98">
        <f t="shared" si="67"/>
        <v>0</v>
      </c>
      <c r="U155" s="98">
        <v>0</v>
      </c>
      <c r="V155" s="98">
        <v>0</v>
      </c>
      <c r="W155" s="98">
        <f t="shared" si="68"/>
        <v>0</v>
      </c>
      <c r="X155" s="98">
        <v>0</v>
      </c>
      <c r="Y155" s="91">
        <v>0</v>
      </c>
      <c r="Z155" s="92">
        <f t="shared" si="69"/>
        <v>0</v>
      </c>
      <c r="AA155" s="98">
        <f t="shared" si="70"/>
        <v>0</v>
      </c>
      <c r="AB155" s="98">
        <v>0</v>
      </c>
      <c r="AC155" s="91">
        <v>0</v>
      </c>
      <c r="AD155" s="98">
        <f t="shared" si="71"/>
        <v>0</v>
      </c>
      <c r="AE155" s="98">
        <v>0</v>
      </c>
      <c r="AF155" s="91">
        <v>0</v>
      </c>
      <c r="AG155" s="98">
        <f t="shared" si="72"/>
        <v>0</v>
      </c>
      <c r="AH155" s="98">
        <v>0</v>
      </c>
      <c r="AI155" s="91">
        <v>0</v>
      </c>
      <c r="AJ155" s="98">
        <f t="shared" si="73"/>
        <v>0</v>
      </c>
      <c r="AK155" s="98">
        <v>0</v>
      </c>
      <c r="AL155" s="91">
        <v>0</v>
      </c>
      <c r="AM155" s="98">
        <f t="shared" si="74"/>
        <v>0</v>
      </c>
      <c r="AN155" s="98">
        <v>0</v>
      </c>
      <c r="AO155" s="91">
        <v>0</v>
      </c>
    </row>
    <row r="156" ht="20.1" customHeight="true" spans="1:41">
      <c r="A156" s="81" t="s">
        <v>36</v>
      </c>
      <c r="B156" s="81" t="s">
        <v>36</v>
      </c>
      <c r="C156" s="81" t="s">
        <v>36</v>
      </c>
      <c r="D156" s="81" t="s">
        <v>151</v>
      </c>
      <c r="E156" s="98">
        <f t="shared" si="60"/>
        <v>197.46</v>
      </c>
      <c r="F156" s="98">
        <f t="shared" si="61"/>
        <v>188.46</v>
      </c>
      <c r="G156" s="98">
        <f t="shared" si="62"/>
        <v>188.46</v>
      </c>
      <c r="H156" s="98">
        <v>99.46</v>
      </c>
      <c r="I156" s="91">
        <v>89</v>
      </c>
      <c r="J156" s="98">
        <f t="shared" si="63"/>
        <v>0</v>
      </c>
      <c r="K156" s="98">
        <v>0</v>
      </c>
      <c r="L156" s="91">
        <v>0</v>
      </c>
      <c r="M156" s="98">
        <f t="shared" si="64"/>
        <v>0</v>
      </c>
      <c r="N156" s="98">
        <v>0</v>
      </c>
      <c r="O156" s="91">
        <v>0</v>
      </c>
      <c r="P156" s="92">
        <f t="shared" si="65"/>
        <v>0</v>
      </c>
      <c r="Q156" s="98">
        <f t="shared" si="66"/>
        <v>0</v>
      </c>
      <c r="R156" s="98">
        <v>0</v>
      </c>
      <c r="S156" s="91">
        <v>0</v>
      </c>
      <c r="T156" s="98">
        <f t="shared" si="67"/>
        <v>0</v>
      </c>
      <c r="U156" s="98">
        <v>0</v>
      </c>
      <c r="V156" s="98">
        <v>0</v>
      </c>
      <c r="W156" s="98">
        <f t="shared" si="68"/>
        <v>0</v>
      </c>
      <c r="X156" s="98">
        <v>0</v>
      </c>
      <c r="Y156" s="91">
        <v>0</v>
      </c>
      <c r="Z156" s="92">
        <f t="shared" si="69"/>
        <v>9</v>
      </c>
      <c r="AA156" s="98">
        <f t="shared" si="70"/>
        <v>9</v>
      </c>
      <c r="AB156" s="98">
        <v>0</v>
      </c>
      <c r="AC156" s="91">
        <v>9</v>
      </c>
      <c r="AD156" s="98">
        <f t="shared" si="71"/>
        <v>0</v>
      </c>
      <c r="AE156" s="98">
        <v>0</v>
      </c>
      <c r="AF156" s="91">
        <v>0</v>
      </c>
      <c r="AG156" s="98">
        <f t="shared" si="72"/>
        <v>0</v>
      </c>
      <c r="AH156" s="98">
        <v>0</v>
      </c>
      <c r="AI156" s="91">
        <v>0</v>
      </c>
      <c r="AJ156" s="98">
        <f t="shared" si="73"/>
        <v>0</v>
      </c>
      <c r="AK156" s="98">
        <v>0</v>
      </c>
      <c r="AL156" s="91">
        <v>0</v>
      </c>
      <c r="AM156" s="98">
        <f t="shared" si="74"/>
        <v>0</v>
      </c>
      <c r="AN156" s="98">
        <v>0</v>
      </c>
      <c r="AO156" s="91">
        <v>0</v>
      </c>
    </row>
    <row r="157" ht="20.1" customHeight="true" spans="1:41">
      <c r="A157" s="81" t="s">
        <v>36</v>
      </c>
      <c r="B157" s="81" t="s">
        <v>36</v>
      </c>
      <c r="C157" s="81" t="s">
        <v>36</v>
      </c>
      <c r="D157" s="81" t="s">
        <v>255</v>
      </c>
      <c r="E157" s="98">
        <f t="shared" si="60"/>
        <v>158.64</v>
      </c>
      <c r="F157" s="98">
        <f t="shared" si="61"/>
        <v>158.64</v>
      </c>
      <c r="G157" s="98">
        <f t="shared" si="62"/>
        <v>158.64</v>
      </c>
      <c r="H157" s="98">
        <v>79.64</v>
      </c>
      <c r="I157" s="91">
        <v>79</v>
      </c>
      <c r="J157" s="98">
        <f t="shared" si="63"/>
        <v>0</v>
      </c>
      <c r="K157" s="98">
        <v>0</v>
      </c>
      <c r="L157" s="91">
        <v>0</v>
      </c>
      <c r="M157" s="98">
        <f t="shared" si="64"/>
        <v>0</v>
      </c>
      <c r="N157" s="98">
        <v>0</v>
      </c>
      <c r="O157" s="91">
        <v>0</v>
      </c>
      <c r="P157" s="92">
        <f t="shared" si="65"/>
        <v>0</v>
      </c>
      <c r="Q157" s="98">
        <f t="shared" si="66"/>
        <v>0</v>
      </c>
      <c r="R157" s="98">
        <v>0</v>
      </c>
      <c r="S157" s="91">
        <v>0</v>
      </c>
      <c r="T157" s="98">
        <f t="shared" si="67"/>
        <v>0</v>
      </c>
      <c r="U157" s="98">
        <v>0</v>
      </c>
      <c r="V157" s="98">
        <v>0</v>
      </c>
      <c r="W157" s="98">
        <f t="shared" si="68"/>
        <v>0</v>
      </c>
      <c r="X157" s="98">
        <v>0</v>
      </c>
      <c r="Y157" s="91">
        <v>0</v>
      </c>
      <c r="Z157" s="92">
        <f t="shared" si="69"/>
        <v>0</v>
      </c>
      <c r="AA157" s="98">
        <f t="shared" si="70"/>
        <v>0</v>
      </c>
      <c r="AB157" s="98">
        <v>0</v>
      </c>
      <c r="AC157" s="91">
        <v>0</v>
      </c>
      <c r="AD157" s="98">
        <f t="shared" si="71"/>
        <v>0</v>
      </c>
      <c r="AE157" s="98">
        <v>0</v>
      </c>
      <c r="AF157" s="91">
        <v>0</v>
      </c>
      <c r="AG157" s="98">
        <f t="shared" si="72"/>
        <v>0</v>
      </c>
      <c r="AH157" s="98">
        <v>0</v>
      </c>
      <c r="AI157" s="91">
        <v>0</v>
      </c>
      <c r="AJ157" s="98">
        <f t="shared" si="73"/>
        <v>0</v>
      </c>
      <c r="AK157" s="98">
        <v>0</v>
      </c>
      <c r="AL157" s="91">
        <v>0</v>
      </c>
      <c r="AM157" s="98">
        <f t="shared" si="74"/>
        <v>0</v>
      </c>
      <c r="AN157" s="98">
        <v>0</v>
      </c>
      <c r="AO157" s="91">
        <v>0</v>
      </c>
    </row>
    <row r="158" ht="20.1" customHeight="true" spans="1:41">
      <c r="A158" s="81" t="s">
        <v>256</v>
      </c>
      <c r="B158" s="81" t="s">
        <v>93</v>
      </c>
      <c r="C158" s="81" t="s">
        <v>152</v>
      </c>
      <c r="D158" s="81" t="s">
        <v>257</v>
      </c>
      <c r="E158" s="98">
        <f t="shared" si="60"/>
        <v>37.42</v>
      </c>
      <c r="F158" s="98">
        <f t="shared" si="61"/>
        <v>37.42</v>
      </c>
      <c r="G158" s="98">
        <f t="shared" si="62"/>
        <v>37.42</v>
      </c>
      <c r="H158" s="98">
        <v>37.42</v>
      </c>
      <c r="I158" s="91">
        <v>0</v>
      </c>
      <c r="J158" s="98">
        <f t="shared" si="63"/>
        <v>0</v>
      </c>
      <c r="K158" s="98">
        <v>0</v>
      </c>
      <c r="L158" s="91">
        <v>0</v>
      </c>
      <c r="M158" s="98">
        <f t="shared" si="64"/>
        <v>0</v>
      </c>
      <c r="N158" s="98">
        <v>0</v>
      </c>
      <c r="O158" s="91">
        <v>0</v>
      </c>
      <c r="P158" s="92">
        <f t="shared" si="65"/>
        <v>0</v>
      </c>
      <c r="Q158" s="98">
        <f t="shared" si="66"/>
        <v>0</v>
      </c>
      <c r="R158" s="98">
        <v>0</v>
      </c>
      <c r="S158" s="91">
        <v>0</v>
      </c>
      <c r="T158" s="98">
        <f t="shared" si="67"/>
        <v>0</v>
      </c>
      <c r="U158" s="98">
        <v>0</v>
      </c>
      <c r="V158" s="98">
        <v>0</v>
      </c>
      <c r="W158" s="98">
        <f t="shared" si="68"/>
        <v>0</v>
      </c>
      <c r="X158" s="98">
        <v>0</v>
      </c>
      <c r="Y158" s="91">
        <v>0</v>
      </c>
      <c r="Z158" s="92">
        <f t="shared" si="69"/>
        <v>0</v>
      </c>
      <c r="AA158" s="98">
        <f t="shared" si="70"/>
        <v>0</v>
      </c>
      <c r="AB158" s="98">
        <v>0</v>
      </c>
      <c r="AC158" s="91">
        <v>0</v>
      </c>
      <c r="AD158" s="98">
        <f t="shared" si="71"/>
        <v>0</v>
      </c>
      <c r="AE158" s="98">
        <v>0</v>
      </c>
      <c r="AF158" s="91">
        <v>0</v>
      </c>
      <c r="AG158" s="98">
        <f t="shared" si="72"/>
        <v>0</v>
      </c>
      <c r="AH158" s="98">
        <v>0</v>
      </c>
      <c r="AI158" s="91">
        <v>0</v>
      </c>
      <c r="AJ158" s="98">
        <f t="shared" si="73"/>
        <v>0</v>
      </c>
      <c r="AK158" s="98">
        <v>0</v>
      </c>
      <c r="AL158" s="91">
        <v>0</v>
      </c>
      <c r="AM158" s="98">
        <f t="shared" si="74"/>
        <v>0</v>
      </c>
      <c r="AN158" s="98">
        <v>0</v>
      </c>
      <c r="AO158" s="91">
        <v>0</v>
      </c>
    </row>
    <row r="159" ht="20.1" customHeight="true" spans="1:41">
      <c r="A159" s="81" t="s">
        <v>256</v>
      </c>
      <c r="B159" s="81" t="s">
        <v>95</v>
      </c>
      <c r="C159" s="81" t="s">
        <v>152</v>
      </c>
      <c r="D159" s="81" t="s">
        <v>258</v>
      </c>
      <c r="E159" s="98">
        <f t="shared" si="60"/>
        <v>121.22</v>
      </c>
      <c r="F159" s="98">
        <f t="shared" si="61"/>
        <v>121.22</v>
      </c>
      <c r="G159" s="98">
        <f t="shared" si="62"/>
        <v>121.22</v>
      </c>
      <c r="H159" s="98">
        <v>42.22</v>
      </c>
      <c r="I159" s="91">
        <v>79</v>
      </c>
      <c r="J159" s="98">
        <f t="shared" si="63"/>
        <v>0</v>
      </c>
      <c r="K159" s="98">
        <v>0</v>
      </c>
      <c r="L159" s="91">
        <v>0</v>
      </c>
      <c r="M159" s="98">
        <f t="shared" si="64"/>
        <v>0</v>
      </c>
      <c r="N159" s="98">
        <v>0</v>
      </c>
      <c r="O159" s="91">
        <v>0</v>
      </c>
      <c r="P159" s="92">
        <f t="shared" si="65"/>
        <v>0</v>
      </c>
      <c r="Q159" s="98">
        <f t="shared" si="66"/>
        <v>0</v>
      </c>
      <c r="R159" s="98">
        <v>0</v>
      </c>
      <c r="S159" s="91">
        <v>0</v>
      </c>
      <c r="T159" s="98">
        <f t="shared" si="67"/>
        <v>0</v>
      </c>
      <c r="U159" s="98">
        <v>0</v>
      </c>
      <c r="V159" s="98">
        <v>0</v>
      </c>
      <c r="W159" s="98">
        <f t="shared" si="68"/>
        <v>0</v>
      </c>
      <c r="X159" s="98">
        <v>0</v>
      </c>
      <c r="Y159" s="91">
        <v>0</v>
      </c>
      <c r="Z159" s="92">
        <f t="shared" si="69"/>
        <v>0</v>
      </c>
      <c r="AA159" s="98">
        <f t="shared" si="70"/>
        <v>0</v>
      </c>
      <c r="AB159" s="98">
        <v>0</v>
      </c>
      <c r="AC159" s="91">
        <v>0</v>
      </c>
      <c r="AD159" s="98">
        <f t="shared" si="71"/>
        <v>0</v>
      </c>
      <c r="AE159" s="98">
        <v>0</v>
      </c>
      <c r="AF159" s="91">
        <v>0</v>
      </c>
      <c r="AG159" s="98">
        <f t="shared" si="72"/>
        <v>0</v>
      </c>
      <c r="AH159" s="98">
        <v>0</v>
      </c>
      <c r="AI159" s="91">
        <v>0</v>
      </c>
      <c r="AJ159" s="98">
        <f t="shared" si="73"/>
        <v>0</v>
      </c>
      <c r="AK159" s="98">
        <v>0</v>
      </c>
      <c r="AL159" s="91">
        <v>0</v>
      </c>
      <c r="AM159" s="98">
        <f t="shared" si="74"/>
        <v>0</v>
      </c>
      <c r="AN159" s="98">
        <v>0</v>
      </c>
      <c r="AO159" s="91">
        <v>0</v>
      </c>
    </row>
    <row r="160" ht="20.1" customHeight="true" spans="1:41">
      <c r="A160" s="81" t="s">
        <v>36</v>
      </c>
      <c r="B160" s="81" t="s">
        <v>36</v>
      </c>
      <c r="C160" s="81" t="s">
        <v>36</v>
      </c>
      <c r="D160" s="81" t="s">
        <v>259</v>
      </c>
      <c r="E160" s="98">
        <f t="shared" si="60"/>
        <v>38.8</v>
      </c>
      <c r="F160" s="98">
        <f t="shared" si="61"/>
        <v>29.8</v>
      </c>
      <c r="G160" s="98">
        <f t="shared" si="62"/>
        <v>29.8</v>
      </c>
      <c r="H160" s="98">
        <v>19.8</v>
      </c>
      <c r="I160" s="91">
        <v>10</v>
      </c>
      <c r="J160" s="98">
        <f t="shared" si="63"/>
        <v>0</v>
      </c>
      <c r="K160" s="98">
        <v>0</v>
      </c>
      <c r="L160" s="91">
        <v>0</v>
      </c>
      <c r="M160" s="98">
        <f t="shared" si="64"/>
        <v>0</v>
      </c>
      <c r="N160" s="98">
        <v>0</v>
      </c>
      <c r="O160" s="91">
        <v>0</v>
      </c>
      <c r="P160" s="92">
        <f t="shared" si="65"/>
        <v>0</v>
      </c>
      <c r="Q160" s="98">
        <f t="shared" si="66"/>
        <v>0</v>
      </c>
      <c r="R160" s="98">
        <v>0</v>
      </c>
      <c r="S160" s="91">
        <v>0</v>
      </c>
      <c r="T160" s="98">
        <f t="shared" si="67"/>
        <v>0</v>
      </c>
      <c r="U160" s="98">
        <v>0</v>
      </c>
      <c r="V160" s="98">
        <v>0</v>
      </c>
      <c r="W160" s="98">
        <f t="shared" si="68"/>
        <v>0</v>
      </c>
      <c r="X160" s="98">
        <v>0</v>
      </c>
      <c r="Y160" s="91">
        <v>0</v>
      </c>
      <c r="Z160" s="92">
        <f t="shared" si="69"/>
        <v>9</v>
      </c>
      <c r="AA160" s="98">
        <f t="shared" si="70"/>
        <v>9</v>
      </c>
      <c r="AB160" s="98">
        <v>0</v>
      </c>
      <c r="AC160" s="91">
        <v>9</v>
      </c>
      <c r="AD160" s="98">
        <f t="shared" si="71"/>
        <v>0</v>
      </c>
      <c r="AE160" s="98">
        <v>0</v>
      </c>
      <c r="AF160" s="91">
        <v>0</v>
      </c>
      <c r="AG160" s="98">
        <f t="shared" si="72"/>
        <v>0</v>
      </c>
      <c r="AH160" s="98">
        <v>0</v>
      </c>
      <c r="AI160" s="91">
        <v>0</v>
      </c>
      <c r="AJ160" s="98">
        <f t="shared" si="73"/>
        <v>0</v>
      </c>
      <c r="AK160" s="98">
        <v>0</v>
      </c>
      <c r="AL160" s="91">
        <v>0</v>
      </c>
      <c r="AM160" s="98">
        <f t="shared" si="74"/>
        <v>0</v>
      </c>
      <c r="AN160" s="98">
        <v>0</v>
      </c>
      <c r="AO160" s="91">
        <v>0</v>
      </c>
    </row>
    <row r="161" ht="20.1" customHeight="true" spans="1:41">
      <c r="A161" s="81" t="s">
        <v>260</v>
      </c>
      <c r="B161" s="81" t="s">
        <v>93</v>
      </c>
      <c r="C161" s="81" t="s">
        <v>152</v>
      </c>
      <c r="D161" s="81" t="s">
        <v>261</v>
      </c>
      <c r="E161" s="98">
        <f t="shared" si="60"/>
        <v>38.8</v>
      </c>
      <c r="F161" s="98">
        <f t="shared" si="61"/>
        <v>29.8</v>
      </c>
      <c r="G161" s="98">
        <f t="shared" si="62"/>
        <v>29.8</v>
      </c>
      <c r="H161" s="98">
        <v>19.8</v>
      </c>
      <c r="I161" s="91">
        <v>10</v>
      </c>
      <c r="J161" s="98">
        <f t="shared" si="63"/>
        <v>0</v>
      </c>
      <c r="K161" s="98">
        <v>0</v>
      </c>
      <c r="L161" s="91">
        <v>0</v>
      </c>
      <c r="M161" s="98">
        <f t="shared" si="64"/>
        <v>0</v>
      </c>
      <c r="N161" s="98">
        <v>0</v>
      </c>
      <c r="O161" s="91">
        <v>0</v>
      </c>
      <c r="P161" s="92">
        <f t="shared" si="65"/>
        <v>0</v>
      </c>
      <c r="Q161" s="98">
        <f t="shared" si="66"/>
        <v>0</v>
      </c>
      <c r="R161" s="98">
        <v>0</v>
      </c>
      <c r="S161" s="91">
        <v>0</v>
      </c>
      <c r="T161" s="98">
        <f t="shared" si="67"/>
        <v>0</v>
      </c>
      <c r="U161" s="98">
        <v>0</v>
      </c>
      <c r="V161" s="98">
        <v>0</v>
      </c>
      <c r="W161" s="98">
        <f t="shared" si="68"/>
        <v>0</v>
      </c>
      <c r="X161" s="98">
        <v>0</v>
      </c>
      <c r="Y161" s="91">
        <v>0</v>
      </c>
      <c r="Z161" s="92">
        <f t="shared" si="69"/>
        <v>9</v>
      </c>
      <c r="AA161" s="98">
        <f t="shared" si="70"/>
        <v>9</v>
      </c>
      <c r="AB161" s="98">
        <v>0</v>
      </c>
      <c r="AC161" s="91">
        <v>9</v>
      </c>
      <c r="AD161" s="98">
        <f t="shared" si="71"/>
        <v>0</v>
      </c>
      <c r="AE161" s="98">
        <v>0</v>
      </c>
      <c r="AF161" s="91">
        <v>0</v>
      </c>
      <c r="AG161" s="98">
        <f t="shared" si="72"/>
        <v>0</v>
      </c>
      <c r="AH161" s="98">
        <v>0</v>
      </c>
      <c r="AI161" s="91">
        <v>0</v>
      </c>
      <c r="AJ161" s="98">
        <f t="shared" si="73"/>
        <v>0</v>
      </c>
      <c r="AK161" s="98">
        <v>0</v>
      </c>
      <c r="AL161" s="91">
        <v>0</v>
      </c>
      <c r="AM161" s="98">
        <f t="shared" si="74"/>
        <v>0</v>
      </c>
      <c r="AN161" s="98">
        <v>0</v>
      </c>
      <c r="AO161" s="91">
        <v>0</v>
      </c>
    </row>
    <row r="162" ht="20.1" customHeight="true" spans="1:41">
      <c r="A162" s="81" t="s">
        <v>36</v>
      </c>
      <c r="B162" s="81" t="s">
        <v>36</v>
      </c>
      <c r="C162" s="81" t="s">
        <v>36</v>
      </c>
      <c r="D162" s="81" t="s">
        <v>250</v>
      </c>
      <c r="E162" s="98">
        <f t="shared" si="60"/>
        <v>0.02</v>
      </c>
      <c r="F162" s="98">
        <f t="shared" si="61"/>
        <v>0.02</v>
      </c>
      <c r="G162" s="98">
        <f t="shared" si="62"/>
        <v>0.02</v>
      </c>
      <c r="H162" s="98">
        <v>0.02</v>
      </c>
      <c r="I162" s="91">
        <v>0</v>
      </c>
      <c r="J162" s="98">
        <f t="shared" si="63"/>
        <v>0</v>
      </c>
      <c r="K162" s="98">
        <v>0</v>
      </c>
      <c r="L162" s="91">
        <v>0</v>
      </c>
      <c r="M162" s="98">
        <f t="shared" si="64"/>
        <v>0</v>
      </c>
      <c r="N162" s="98">
        <v>0</v>
      </c>
      <c r="O162" s="91">
        <v>0</v>
      </c>
      <c r="P162" s="92">
        <f t="shared" si="65"/>
        <v>0</v>
      </c>
      <c r="Q162" s="98">
        <f t="shared" si="66"/>
        <v>0</v>
      </c>
      <c r="R162" s="98">
        <v>0</v>
      </c>
      <c r="S162" s="91">
        <v>0</v>
      </c>
      <c r="T162" s="98">
        <f t="shared" si="67"/>
        <v>0</v>
      </c>
      <c r="U162" s="98">
        <v>0</v>
      </c>
      <c r="V162" s="98">
        <v>0</v>
      </c>
      <c r="W162" s="98">
        <f t="shared" si="68"/>
        <v>0</v>
      </c>
      <c r="X162" s="98">
        <v>0</v>
      </c>
      <c r="Y162" s="91">
        <v>0</v>
      </c>
      <c r="Z162" s="92">
        <f t="shared" si="69"/>
        <v>0</v>
      </c>
      <c r="AA162" s="98">
        <f t="shared" si="70"/>
        <v>0</v>
      </c>
      <c r="AB162" s="98">
        <v>0</v>
      </c>
      <c r="AC162" s="91">
        <v>0</v>
      </c>
      <c r="AD162" s="98">
        <f t="shared" si="71"/>
        <v>0</v>
      </c>
      <c r="AE162" s="98">
        <v>0</v>
      </c>
      <c r="AF162" s="91">
        <v>0</v>
      </c>
      <c r="AG162" s="98">
        <f t="shared" si="72"/>
        <v>0</v>
      </c>
      <c r="AH162" s="98">
        <v>0</v>
      </c>
      <c r="AI162" s="91">
        <v>0</v>
      </c>
      <c r="AJ162" s="98">
        <f t="shared" si="73"/>
        <v>0</v>
      </c>
      <c r="AK162" s="98">
        <v>0</v>
      </c>
      <c r="AL162" s="91">
        <v>0</v>
      </c>
      <c r="AM162" s="98">
        <f t="shared" si="74"/>
        <v>0</v>
      </c>
      <c r="AN162" s="98">
        <v>0</v>
      </c>
      <c r="AO162" s="91">
        <v>0</v>
      </c>
    </row>
    <row r="163" ht="20.1" customHeight="true" spans="1:41">
      <c r="A163" s="81" t="s">
        <v>251</v>
      </c>
      <c r="B163" s="81" t="s">
        <v>93</v>
      </c>
      <c r="C163" s="81" t="s">
        <v>152</v>
      </c>
      <c r="D163" s="81" t="s">
        <v>252</v>
      </c>
      <c r="E163" s="98">
        <f t="shared" si="60"/>
        <v>0.02</v>
      </c>
      <c r="F163" s="98">
        <f t="shared" si="61"/>
        <v>0.02</v>
      </c>
      <c r="G163" s="98">
        <f t="shared" si="62"/>
        <v>0.02</v>
      </c>
      <c r="H163" s="98">
        <v>0.02</v>
      </c>
      <c r="I163" s="91">
        <v>0</v>
      </c>
      <c r="J163" s="98">
        <f t="shared" si="63"/>
        <v>0</v>
      </c>
      <c r="K163" s="98">
        <v>0</v>
      </c>
      <c r="L163" s="91">
        <v>0</v>
      </c>
      <c r="M163" s="98">
        <f t="shared" si="64"/>
        <v>0</v>
      </c>
      <c r="N163" s="98">
        <v>0</v>
      </c>
      <c r="O163" s="91">
        <v>0</v>
      </c>
      <c r="P163" s="92">
        <f t="shared" si="65"/>
        <v>0</v>
      </c>
      <c r="Q163" s="98">
        <f t="shared" si="66"/>
        <v>0</v>
      </c>
      <c r="R163" s="98">
        <v>0</v>
      </c>
      <c r="S163" s="91">
        <v>0</v>
      </c>
      <c r="T163" s="98">
        <f t="shared" si="67"/>
        <v>0</v>
      </c>
      <c r="U163" s="98">
        <v>0</v>
      </c>
      <c r="V163" s="98">
        <v>0</v>
      </c>
      <c r="W163" s="98">
        <f t="shared" si="68"/>
        <v>0</v>
      </c>
      <c r="X163" s="98">
        <v>0</v>
      </c>
      <c r="Y163" s="91">
        <v>0</v>
      </c>
      <c r="Z163" s="92">
        <f t="shared" si="69"/>
        <v>0</v>
      </c>
      <c r="AA163" s="98">
        <f t="shared" si="70"/>
        <v>0</v>
      </c>
      <c r="AB163" s="98">
        <v>0</v>
      </c>
      <c r="AC163" s="91">
        <v>0</v>
      </c>
      <c r="AD163" s="98">
        <f t="shared" si="71"/>
        <v>0</v>
      </c>
      <c r="AE163" s="98">
        <v>0</v>
      </c>
      <c r="AF163" s="91">
        <v>0</v>
      </c>
      <c r="AG163" s="98">
        <f t="shared" si="72"/>
        <v>0</v>
      </c>
      <c r="AH163" s="98">
        <v>0</v>
      </c>
      <c r="AI163" s="91">
        <v>0</v>
      </c>
      <c r="AJ163" s="98">
        <f t="shared" si="73"/>
        <v>0</v>
      </c>
      <c r="AK163" s="98">
        <v>0</v>
      </c>
      <c r="AL163" s="91">
        <v>0</v>
      </c>
      <c r="AM163" s="98">
        <f t="shared" si="74"/>
        <v>0</v>
      </c>
      <c r="AN163" s="98">
        <v>0</v>
      </c>
      <c r="AO163" s="91">
        <v>0</v>
      </c>
    </row>
    <row r="164" ht="20.1" customHeight="true" spans="1:41">
      <c r="A164" s="81" t="s">
        <v>36</v>
      </c>
      <c r="B164" s="81" t="s">
        <v>36</v>
      </c>
      <c r="C164" s="81" t="s">
        <v>36</v>
      </c>
      <c r="D164" s="81" t="s">
        <v>153</v>
      </c>
      <c r="E164" s="98">
        <f t="shared" si="60"/>
        <v>253.57</v>
      </c>
      <c r="F164" s="98">
        <f t="shared" si="61"/>
        <v>253.57</v>
      </c>
      <c r="G164" s="98">
        <f t="shared" si="62"/>
        <v>253.57</v>
      </c>
      <c r="H164" s="98">
        <v>200.19</v>
      </c>
      <c r="I164" s="91">
        <v>53.38</v>
      </c>
      <c r="J164" s="98">
        <f t="shared" si="63"/>
        <v>0</v>
      </c>
      <c r="K164" s="98">
        <v>0</v>
      </c>
      <c r="L164" s="91">
        <v>0</v>
      </c>
      <c r="M164" s="98">
        <f t="shared" si="64"/>
        <v>0</v>
      </c>
      <c r="N164" s="98">
        <v>0</v>
      </c>
      <c r="O164" s="91">
        <v>0</v>
      </c>
      <c r="P164" s="92">
        <f t="shared" si="65"/>
        <v>0</v>
      </c>
      <c r="Q164" s="98">
        <f t="shared" si="66"/>
        <v>0</v>
      </c>
      <c r="R164" s="98">
        <v>0</v>
      </c>
      <c r="S164" s="91">
        <v>0</v>
      </c>
      <c r="T164" s="98">
        <f t="shared" si="67"/>
        <v>0</v>
      </c>
      <c r="U164" s="98">
        <v>0</v>
      </c>
      <c r="V164" s="98">
        <v>0</v>
      </c>
      <c r="W164" s="98">
        <f t="shared" si="68"/>
        <v>0</v>
      </c>
      <c r="X164" s="98">
        <v>0</v>
      </c>
      <c r="Y164" s="91">
        <v>0</v>
      </c>
      <c r="Z164" s="92">
        <f t="shared" si="69"/>
        <v>0</v>
      </c>
      <c r="AA164" s="98">
        <f t="shared" si="70"/>
        <v>0</v>
      </c>
      <c r="AB164" s="98">
        <v>0</v>
      </c>
      <c r="AC164" s="91">
        <v>0</v>
      </c>
      <c r="AD164" s="98">
        <f t="shared" si="71"/>
        <v>0</v>
      </c>
      <c r="AE164" s="98">
        <v>0</v>
      </c>
      <c r="AF164" s="91">
        <v>0</v>
      </c>
      <c r="AG164" s="98">
        <f t="shared" si="72"/>
        <v>0</v>
      </c>
      <c r="AH164" s="98">
        <v>0</v>
      </c>
      <c r="AI164" s="91">
        <v>0</v>
      </c>
      <c r="AJ164" s="98">
        <f t="shared" si="73"/>
        <v>0</v>
      </c>
      <c r="AK164" s="98">
        <v>0</v>
      </c>
      <c r="AL164" s="91">
        <v>0</v>
      </c>
      <c r="AM164" s="98">
        <f t="shared" si="74"/>
        <v>0</v>
      </c>
      <c r="AN164" s="98">
        <v>0</v>
      </c>
      <c r="AO164" s="91">
        <v>0</v>
      </c>
    </row>
    <row r="165" ht="20.1" customHeight="true" spans="1:41">
      <c r="A165" s="81" t="s">
        <v>36</v>
      </c>
      <c r="B165" s="81" t="s">
        <v>36</v>
      </c>
      <c r="C165" s="81" t="s">
        <v>36</v>
      </c>
      <c r="D165" s="81" t="s">
        <v>255</v>
      </c>
      <c r="E165" s="98">
        <f t="shared" si="60"/>
        <v>253.05</v>
      </c>
      <c r="F165" s="98">
        <f t="shared" si="61"/>
        <v>253.05</v>
      </c>
      <c r="G165" s="98">
        <f t="shared" si="62"/>
        <v>253.05</v>
      </c>
      <c r="H165" s="98">
        <v>200.17</v>
      </c>
      <c r="I165" s="91">
        <v>52.88</v>
      </c>
      <c r="J165" s="98">
        <f t="shared" si="63"/>
        <v>0</v>
      </c>
      <c r="K165" s="98">
        <v>0</v>
      </c>
      <c r="L165" s="91">
        <v>0</v>
      </c>
      <c r="M165" s="98">
        <f t="shared" si="64"/>
        <v>0</v>
      </c>
      <c r="N165" s="98">
        <v>0</v>
      </c>
      <c r="O165" s="91">
        <v>0</v>
      </c>
      <c r="P165" s="92">
        <f t="shared" si="65"/>
        <v>0</v>
      </c>
      <c r="Q165" s="98">
        <f t="shared" si="66"/>
        <v>0</v>
      </c>
      <c r="R165" s="98">
        <v>0</v>
      </c>
      <c r="S165" s="91">
        <v>0</v>
      </c>
      <c r="T165" s="98">
        <f t="shared" si="67"/>
        <v>0</v>
      </c>
      <c r="U165" s="98">
        <v>0</v>
      </c>
      <c r="V165" s="98">
        <v>0</v>
      </c>
      <c r="W165" s="98">
        <f t="shared" si="68"/>
        <v>0</v>
      </c>
      <c r="X165" s="98">
        <v>0</v>
      </c>
      <c r="Y165" s="91">
        <v>0</v>
      </c>
      <c r="Z165" s="92">
        <f t="shared" si="69"/>
        <v>0</v>
      </c>
      <c r="AA165" s="98">
        <f t="shared" si="70"/>
        <v>0</v>
      </c>
      <c r="AB165" s="98">
        <v>0</v>
      </c>
      <c r="AC165" s="91">
        <v>0</v>
      </c>
      <c r="AD165" s="98">
        <f t="shared" si="71"/>
        <v>0</v>
      </c>
      <c r="AE165" s="98">
        <v>0</v>
      </c>
      <c r="AF165" s="91">
        <v>0</v>
      </c>
      <c r="AG165" s="98">
        <f t="shared" si="72"/>
        <v>0</v>
      </c>
      <c r="AH165" s="98">
        <v>0</v>
      </c>
      <c r="AI165" s="91">
        <v>0</v>
      </c>
      <c r="AJ165" s="98">
        <f t="shared" si="73"/>
        <v>0</v>
      </c>
      <c r="AK165" s="98">
        <v>0</v>
      </c>
      <c r="AL165" s="91">
        <v>0</v>
      </c>
      <c r="AM165" s="98">
        <f t="shared" si="74"/>
        <v>0</v>
      </c>
      <c r="AN165" s="98">
        <v>0</v>
      </c>
      <c r="AO165" s="91">
        <v>0</v>
      </c>
    </row>
    <row r="166" ht="20.1" customHeight="true" spans="1:41">
      <c r="A166" s="81" t="s">
        <v>256</v>
      </c>
      <c r="B166" s="81" t="s">
        <v>93</v>
      </c>
      <c r="C166" s="81" t="s">
        <v>154</v>
      </c>
      <c r="D166" s="81" t="s">
        <v>257</v>
      </c>
      <c r="E166" s="98">
        <f t="shared" si="60"/>
        <v>176.09</v>
      </c>
      <c r="F166" s="98">
        <f t="shared" si="61"/>
        <v>176.09</v>
      </c>
      <c r="G166" s="98">
        <f t="shared" si="62"/>
        <v>176.09</v>
      </c>
      <c r="H166" s="98">
        <v>176.09</v>
      </c>
      <c r="I166" s="91">
        <v>0</v>
      </c>
      <c r="J166" s="98">
        <f t="shared" si="63"/>
        <v>0</v>
      </c>
      <c r="K166" s="98">
        <v>0</v>
      </c>
      <c r="L166" s="91">
        <v>0</v>
      </c>
      <c r="M166" s="98">
        <f t="shared" si="64"/>
        <v>0</v>
      </c>
      <c r="N166" s="98">
        <v>0</v>
      </c>
      <c r="O166" s="91">
        <v>0</v>
      </c>
      <c r="P166" s="92">
        <f t="shared" si="65"/>
        <v>0</v>
      </c>
      <c r="Q166" s="98">
        <f t="shared" si="66"/>
        <v>0</v>
      </c>
      <c r="R166" s="98">
        <v>0</v>
      </c>
      <c r="S166" s="91">
        <v>0</v>
      </c>
      <c r="T166" s="98">
        <f t="shared" si="67"/>
        <v>0</v>
      </c>
      <c r="U166" s="98">
        <v>0</v>
      </c>
      <c r="V166" s="98">
        <v>0</v>
      </c>
      <c r="W166" s="98">
        <f t="shared" si="68"/>
        <v>0</v>
      </c>
      <c r="X166" s="98">
        <v>0</v>
      </c>
      <c r="Y166" s="91">
        <v>0</v>
      </c>
      <c r="Z166" s="92">
        <f t="shared" si="69"/>
        <v>0</v>
      </c>
      <c r="AA166" s="98">
        <f t="shared" si="70"/>
        <v>0</v>
      </c>
      <c r="AB166" s="98">
        <v>0</v>
      </c>
      <c r="AC166" s="91">
        <v>0</v>
      </c>
      <c r="AD166" s="98">
        <f t="shared" si="71"/>
        <v>0</v>
      </c>
      <c r="AE166" s="98">
        <v>0</v>
      </c>
      <c r="AF166" s="91">
        <v>0</v>
      </c>
      <c r="AG166" s="98">
        <f t="shared" si="72"/>
        <v>0</v>
      </c>
      <c r="AH166" s="98">
        <v>0</v>
      </c>
      <c r="AI166" s="91">
        <v>0</v>
      </c>
      <c r="AJ166" s="98">
        <f t="shared" si="73"/>
        <v>0</v>
      </c>
      <c r="AK166" s="98">
        <v>0</v>
      </c>
      <c r="AL166" s="91">
        <v>0</v>
      </c>
      <c r="AM166" s="98">
        <f t="shared" si="74"/>
        <v>0</v>
      </c>
      <c r="AN166" s="98">
        <v>0</v>
      </c>
      <c r="AO166" s="91">
        <v>0</v>
      </c>
    </row>
    <row r="167" ht="20.1" customHeight="true" spans="1:41">
      <c r="A167" s="81" t="s">
        <v>256</v>
      </c>
      <c r="B167" s="81" t="s">
        <v>95</v>
      </c>
      <c r="C167" s="81" t="s">
        <v>154</v>
      </c>
      <c r="D167" s="81" t="s">
        <v>258</v>
      </c>
      <c r="E167" s="98">
        <f t="shared" ref="E167:E190" si="75">SUM(F167,P167,Z167)</f>
        <v>76.96</v>
      </c>
      <c r="F167" s="98">
        <f t="shared" ref="F167:F190" si="76">SUM(G167,J167,M167)</f>
        <v>76.96</v>
      </c>
      <c r="G167" s="98">
        <f t="shared" ref="G167:G190" si="77">SUM(H167:I167)</f>
        <v>76.96</v>
      </c>
      <c r="H167" s="98">
        <v>24.08</v>
      </c>
      <c r="I167" s="91">
        <v>52.88</v>
      </c>
      <c r="J167" s="98">
        <f t="shared" ref="J167:J190" si="78">SUM(K167:L167)</f>
        <v>0</v>
      </c>
      <c r="K167" s="98">
        <v>0</v>
      </c>
      <c r="L167" s="91">
        <v>0</v>
      </c>
      <c r="M167" s="98">
        <f t="shared" ref="M167:M190" si="79">SUM(N167:O167)</f>
        <v>0</v>
      </c>
      <c r="N167" s="98">
        <v>0</v>
      </c>
      <c r="O167" s="91">
        <v>0</v>
      </c>
      <c r="P167" s="92">
        <f t="shared" ref="P167:P190" si="80">SUM(Q167,T167,W167)</f>
        <v>0</v>
      </c>
      <c r="Q167" s="98">
        <f t="shared" ref="Q167:Q190" si="81">SUM(R167:S167)</f>
        <v>0</v>
      </c>
      <c r="R167" s="98">
        <v>0</v>
      </c>
      <c r="S167" s="91">
        <v>0</v>
      </c>
      <c r="T167" s="98">
        <f t="shared" ref="T167:T190" si="82">SUM(U167:V167)</f>
        <v>0</v>
      </c>
      <c r="U167" s="98">
        <v>0</v>
      </c>
      <c r="V167" s="98">
        <v>0</v>
      </c>
      <c r="W167" s="98">
        <f t="shared" ref="W167:W190" si="83">SUM(X167:Y167)</f>
        <v>0</v>
      </c>
      <c r="X167" s="98">
        <v>0</v>
      </c>
      <c r="Y167" s="91">
        <v>0</v>
      </c>
      <c r="Z167" s="92">
        <f t="shared" ref="Z167:Z190" si="84">SUM(AA167,AD167,AG167,AJ167,AM167)</f>
        <v>0</v>
      </c>
      <c r="AA167" s="98">
        <f t="shared" ref="AA167:AA190" si="85">SUM(AB167:AC167)</f>
        <v>0</v>
      </c>
      <c r="AB167" s="98">
        <v>0</v>
      </c>
      <c r="AC167" s="91">
        <v>0</v>
      </c>
      <c r="AD167" s="98">
        <f t="shared" ref="AD167:AD190" si="86">SUM(AE167:AF167)</f>
        <v>0</v>
      </c>
      <c r="AE167" s="98">
        <v>0</v>
      </c>
      <c r="AF167" s="91">
        <v>0</v>
      </c>
      <c r="AG167" s="98">
        <f t="shared" ref="AG167:AG190" si="87">SUM(AH167:AI167)</f>
        <v>0</v>
      </c>
      <c r="AH167" s="98">
        <v>0</v>
      </c>
      <c r="AI167" s="91">
        <v>0</v>
      </c>
      <c r="AJ167" s="98">
        <f t="shared" ref="AJ167:AJ190" si="88">SUM(AK167:AL167)</f>
        <v>0</v>
      </c>
      <c r="AK167" s="98">
        <v>0</v>
      </c>
      <c r="AL167" s="91">
        <v>0</v>
      </c>
      <c r="AM167" s="98">
        <f t="shared" ref="AM167:AM190" si="89">SUM(AN167:AO167)</f>
        <v>0</v>
      </c>
      <c r="AN167" s="98">
        <v>0</v>
      </c>
      <c r="AO167" s="91">
        <v>0</v>
      </c>
    </row>
    <row r="168" ht="20.1" customHeight="true" spans="1:41">
      <c r="A168" s="81" t="s">
        <v>36</v>
      </c>
      <c r="B168" s="81" t="s">
        <v>36</v>
      </c>
      <c r="C168" s="81" t="s">
        <v>36</v>
      </c>
      <c r="D168" s="81" t="s">
        <v>259</v>
      </c>
      <c r="E168" s="98">
        <f t="shared" si="75"/>
        <v>0.5</v>
      </c>
      <c r="F168" s="98">
        <f t="shared" si="76"/>
        <v>0.5</v>
      </c>
      <c r="G168" s="98">
        <f t="shared" si="77"/>
        <v>0.5</v>
      </c>
      <c r="H168" s="98">
        <v>0</v>
      </c>
      <c r="I168" s="91">
        <v>0.5</v>
      </c>
      <c r="J168" s="98">
        <f t="shared" si="78"/>
        <v>0</v>
      </c>
      <c r="K168" s="98">
        <v>0</v>
      </c>
      <c r="L168" s="91">
        <v>0</v>
      </c>
      <c r="M168" s="98">
        <f t="shared" si="79"/>
        <v>0</v>
      </c>
      <c r="N168" s="98">
        <v>0</v>
      </c>
      <c r="O168" s="91">
        <v>0</v>
      </c>
      <c r="P168" s="92">
        <f t="shared" si="80"/>
        <v>0</v>
      </c>
      <c r="Q168" s="98">
        <f t="shared" si="81"/>
        <v>0</v>
      </c>
      <c r="R168" s="98">
        <v>0</v>
      </c>
      <c r="S168" s="91">
        <v>0</v>
      </c>
      <c r="T168" s="98">
        <f t="shared" si="82"/>
        <v>0</v>
      </c>
      <c r="U168" s="98">
        <v>0</v>
      </c>
      <c r="V168" s="98">
        <v>0</v>
      </c>
      <c r="W168" s="98">
        <f t="shared" si="83"/>
        <v>0</v>
      </c>
      <c r="X168" s="98">
        <v>0</v>
      </c>
      <c r="Y168" s="91">
        <v>0</v>
      </c>
      <c r="Z168" s="92">
        <f t="shared" si="84"/>
        <v>0</v>
      </c>
      <c r="AA168" s="98">
        <f t="shared" si="85"/>
        <v>0</v>
      </c>
      <c r="AB168" s="98">
        <v>0</v>
      </c>
      <c r="AC168" s="91">
        <v>0</v>
      </c>
      <c r="AD168" s="98">
        <f t="shared" si="86"/>
        <v>0</v>
      </c>
      <c r="AE168" s="98">
        <v>0</v>
      </c>
      <c r="AF168" s="91">
        <v>0</v>
      </c>
      <c r="AG168" s="98">
        <f t="shared" si="87"/>
        <v>0</v>
      </c>
      <c r="AH168" s="98">
        <v>0</v>
      </c>
      <c r="AI168" s="91">
        <v>0</v>
      </c>
      <c r="AJ168" s="98">
        <f t="shared" si="88"/>
        <v>0</v>
      </c>
      <c r="AK168" s="98">
        <v>0</v>
      </c>
      <c r="AL168" s="91">
        <v>0</v>
      </c>
      <c r="AM168" s="98">
        <f t="shared" si="89"/>
        <v>0</v>
      </c>
      <c r="AN168" s="98">
        <v>0</v>
      </c>
      <c r="AO168" s="91">
        <v>0</v>
      </c>
    </row>
    <row r="169" ht="20.1" customHeight="true" spans="1:41">
      <c r="A169" s="81" t="s">
        <v>260</v>
      </c>
      <c r="B169" s="81" t="s">
        <v>93</v>
      </c>
      <c r="C169" s="81" t="s">
        <v>154</v>
      </c>
      <c r="D169" s="81" t="s">
        <v>261</v>
      </c>
      <c r="E169" s="98">
        <f t="shared" si="75"/>
        <v>0.5</v>
      </c>
      <c r="F169" s="98">
        <f t="shared" si="76"/>
        <v>0.5</v>
      </c>
      <c r="G169" s="98">
        <f t="shared" si="77"/>
        <v>0.5</v>
      </c>
      <c r="H169" s="98">
        <v>0</v>
      </c>
      <c r="I169" s="91">
        <v>0.5</v>
      </c>
      <c r="J169" s="98">
        <f t="shared" si="78"/>
        <v>0</v>
      </c>
      <c r="K169" s="98">
        <v>0</v>
      </c>
      <c r="L169" s="91">
        <v>0</v>
      </c>
      <c r="M169" s="98">
        <f t="shared" si="79"/>
        <v>0</v>
      </c>
      <c r="N169" s="98">
        <v>0</v>
      </c>
      <c r="O169" s="91">
        <v>0</v>
      </c>
      <c r="P169" s="92">
        <f t="shared" si="80"/>
        <v>0</v>
      </c>
      <c r="Q169" s="98">
        <f t="shared" si="81"/>
        <v>0</v>
      </c>
      <c r="R169" s="98">
        <v>0</v>
      </c>
      <c r="S169" s="91">
        <v>0</v>
      </c>
      <c r="T169" s="98">
        <f t="shared" si="82"/>
        <v>0</v>
      </c>
      <c r="U169" s="98">
        <v>0</v>
      </c>
      <c r="V169" s="98">
        <v>0</v>
      </c>
      <c r="W169" s="98">
        <f t="shared" si="83"/>
        <v>0</v>
      </c>
      <c r="X169" s="98">
        <v>0</v>
      </c>
      <c r="Y169" s="91">
        <v>0</v>
      </c>
      <c r="Z169" s="92">
        <f t="shared" si="84"/>
        <v>0</v>
      </c>
      <c r="AA169" s="98">
        <f t="shared" si="85"/>
        <v>0</v>
      </c>
      <c r="AB169" s="98">
        <v>0</v>
      </c>
      <c r="AC169" s="91">
        <v>0</v>
      </c>
      <c r="AD169" s="98">
        <f t="shared" si="86"/>
        <v>0</v>
      </c>
      <c r="AE169" s="98">
        <v>0</v>
      </c>
      <c r="AF169" s="91">
        <v>0</v>
      </c>
      <c r="AG169" s="98">
        <f t="shared" si="87"/>
        <v>0</v>
      </c>
      <c r="AH169" s="98">
        <v>0</v>
      </c>
      <c r="AI169" s="91">
        <v>0</v>
      </c>
      <c r="AJ169" s="98">
        <f t="shared" si="88"/>
        <v>0</v>
      </c>
      <c r="AK169" s="98">
        <v>0</v>
      </c>
      <c r="AL169" s="91">
        <v>0</v>
      </c>
      <c r="AM169" s="98">
        <f t="shared" si="89"/>
        <v>0</v>
      </c>
      <c r="AN169" s="98">
        <v>0</v>
      </c>
      <c r="AO169" s="91">
        <v>0</v>
      </c>
    </row>
    <row r="170" ht="20.1" customHeight="true" spans="1:41">
      <c r="A170" s="81" t="s">
        <v>36</v>
      </c>
      <c r="B170" s="81" t="s">
        <v>36</v>
      </c>
      <c r="C170" s="81" t="s">
        <v>36</v>
      </c>
      <c r="D170" s="81" t="s">
        <v>250</v>
      </c>
      <c r="E170" s="98">
        <f t="shared" si="75"/>
        <v>0.02</v>
      </c>
      <c r="F170" s="98">
        <f t="shared" si="76"/>
        <v>0.02</v>
      </c>
      <c r="G170" s="98">
        <f t="shared" si="77"/>
        <v>0.02</v>
      </c>
      <c r="H170" s="98">
        <v>0.02</v>
      </c>
      <c r="I170" s="91">
        <v>0</v>
      </c>
      <c r="J170" s="98">
        <f t="shared" si="78"/>
        <v>0</v>
      </c>
      <c r="K170" s="98">
        <v>0</v>
      </c>
      <c r="L170" s="91">
        <v>0</v>
      </c>
      <c r="M170" s="98">
        <f t="shared" si="79"/>
        <v>0</v>
      </c>
      <c r="N170" s="98">
        <v>0</v>
      </c>
      <c r="O170" s="91">
        <v>0</v>
      </c>
      <c r="P170" s="92">
        <f t="shared" si="80"/>
        <v>0</v>
      </c>
      <c r="Q170" s="98">
        <f t="shared" si="81"/>
        <v>0</v>
      </c>
      <c r="R170" s="98">
        <v>0</v>
      </c>
      <c r="S170" s="91">
        <v>0</v>
      </c>
      <c r="T170" s="98">
        <f t="shared" si="82"/>
        <v>0</v>
      </c>
      <c r="U170" s="98">
        <v>0</v>
      </c>
      <c r="V170" s="98">
        <v>0</v>
      </c>
      <c r="W170" s="98">
        <f t="shared" si="83"/>
        <v>0</v>
      </c>
      <c r="X170" s="98">
        <v>0</v>
      </c>
      <c r="Y170" s="91">
        <v>0</v>
      </c>
      <c r="Z170" s="92">
        <f t="shared" si="84"/>
        <v>0</v>
      </c>
      <c r="AA170" s="98">
        <f t="shared" si="85"/>
        <v>0</v>
      </c>
      <c r="AB170" s="98">
        <v>0</v>
      </c>
      <c r="AC170" s="91">
        <v>0</v>
      </c>
      <c r="AD170" s="98">
        <f t="shared" si="86"/>
        <v>0</v>
      </c>
      <c r="AE170" s="98">
        <v>0</v>
      </c>
      <c r="AF170" s="91">
        <v>0</v>
      </c>
      <c r="AG170" s="98">
        <f t="shared" si="87"/>
        <v>0</v>
      </c>
      <c r="AH170" s="98">
        <v>0</v>
      </c>
      <c r="AI170" s="91">
        <v>0</v>
      </c>
      <c r="AJ170" s="98">
        <f t="shared" si="88"/>
        <v>0</v>
      </c>
      <c r="AK170" s="98">
        <v>0</v>
      </c>
      <c r="AL170" s="91">
        <v>0</v>
      </c>
      <c r="AM170" s="98">
        <f t="shared" si="89"/>
        <v>0</v>
      </c>
      <c r="AN170" s="98">
        <v>0</v>
      </c>
      <c r="AO170" s="91">
        <v>0</v>
      </c>
    </row>
    <row r="171" ht="20.1" customHeight="true" spans="1:41">
      <c r="A171" s="81" t="s">
        <v>251</v>
      </c>
      <c r="B171" s="81" t="s">
        <v>93</v>
      </c>
      <c r="C171" s="81" t="s">
        <v>154</v>
      </c>
      <c r="D171" s="81" t="s">
        <v>252</v>
      </c>
      <c r="E171" s="98">
        <f t="shared" si="75"/>
        <v>0.02</v>
      </c>
      <c r="F171" s="98">
        <f t="shared" si="76"/>
        <v>0.02</v>
      </c>
      <c r="G171" s="98">
        <f t="shared" si="77"/>
        <v>0.02</v>
      </c>
      <c r="H171" s="98">
        <v>0.02</v>
      </c>
      <c r="I171" s="91">
        <v>0</v>
      </c>
      <c r="J171" s="98">
        <f t="shared" si="78"/>
        <v>0</v>
      </c>
      <c r="K171" s="98">
        <v>0</v>
      </c>
      <c r="L171" s="91">
        <v>0</v>
      </c>
      <c r="M171" s="98">
        <f t="shared" si="79"/>
        <v>0</v>
      </c>
      <c r="N171" s="98">
        <v>0</v>
      </c>
      <c r="O171" s="91">
        <v>0</v>
      </c>
      <c r="P171" s="92">
        <f t="shared" si="80"/>
        <v>0</v>
      </c>
      <c r="Q171" s="98">
        <f t="shared" si="81"/>
        <v>0</v>
      </c>
      <c r="R171" s="98">
        <v>0</v>
      </c>
      <c r="S171" s="91">
        <v>0</v>
      </c>
      <c r="T171" s="98">
        <f t="shared" si="82"/>
        <v>0</v>
      </c>
      <c r="U171" s="98">
        <v>0</v>
      </c>
      <c r="V171" s="98">
        <v>0</v>
      </c>
      <c r="W171" s="98">
        <f t="shared" si="83"/>
        <v>0</v>
      </c>
      <c r="X171" s="98">
        <v>0</v>
      </c>
      <c r="Y171" s="91">
        <v>0</v>
      </c>
      <c r="Z171" s="92">
        <f t="shared" si="84"/>
        <v>0</v>
      </c>
      <c r="AA171" s="98">
        <f t="shared" si="85"/>
        <v>0</v>
      </c>
      <c r="AB171" s="98">
        <v>0</v>
      </c>
      <c r="AC171" s="91">
        <v>0</v>
      </c>
      <c r="AD171" s="98">
        <f t="shared" si="86"/>
        <v>0</v>
      </c>
      <c r="AE171" s="98">
        <v>0</v>
      </c>
      <c r="AF171" s="91">
        <v>0</v>
      </c>
      <c r="AG171" s="98">
        <f t="shared" si="87"/>
        <v>0</v>
      </c>
      <c r="AH171" s="98">
        <v>0</v>
      </c>
      <c r="AI171" s="91">
        <v>0</v>
      </c>
      <c r="AJ171" s="98">
        <f t="shared" si="88"/>
        <v>0</v>
      </c>
      <c r="AK171" s="98">
        <v>0</v>
      </c>
      <c r="AL171" s="91">
        <v>0</v>
      </c>
      <c r="AM171" s="98">
        <f t="shared" si="89"/>
        <v>0</v>
      </c>
      <c r="AN171" s="98">
        <v>0</v>
      </c>
      <c r="AO171" s="91">
        <v>0</v>
      </c>
    </row>
    <row r="172" ht="20.1" customHeight="true" spans="1:41">
      <c r="A172" s="81" t="s">
        <v>36</v>
      </c>
      <c r="B172" s="81" t="s">
        <v>36</v>
      </c>
      <c r="C172" s="81" t="s">
        <v>36</v>
      </c>
      <c r="D172" s="81" t="s">
        <v>157</v>
      </c>
      <c r="E172" s="98">
        <f t="shared" si="75"/>
        <v>541.49</v>
      </c>
      <c r="F172" s="98">
        <f t="shared" si="76"/>
        <v>541.49</v>
      </c>
      <c r="G172" s="98">
        <f t="shared" si="77"/>
        <v>541.49</v>
      </c>
      <c r="H172" s="98">
        <v>212.99</v>
      </c>
      <c r="I172" s="91">
        <v>328.5</v>
      </c>
      <c r="J172" s="98">
        <f t="shared" si="78"/>
        <v>0</v>
      </c>
      <c r="K172" s="98">
        <v>0</v>
      </c>
      <c r="L172" s="91">
        <v>0</v>
      </c>
      <c r="M172" s="98">
        <f t="shared" si="79"/>
        <v>0</v>
      </c>
      <c r="N172" s="98">
        <v>0</v>
      </c>
      <c r="O172" s="91">
        <v>0</v>
      </c>
      <c r="P172" s="92">
        <f t="shared" si="80"/>
        <v>0</v>
      </c>
      <c r="Q172" s="98">
        <f t="shared" si="81"/>
        <v>0</v>
      </c>
      <c r="R172" s="98">
        <v>0</v>
      </c>
      <c r="S172" s="91">
        <v>0</v>
      </c>
      <c r="T172" s="98">
        <f t="shared" si="82"/>
        <v>0</v>
      </c>
      <c r="U172" s="98">
        <v>0</v>
      </c>
      <c r="V172" s="98">
        <v>0</v>
      </c>
      <c r="W172" s="98">
        <f t="shared" si="83"/>
        <v>0</v>
      </c>
      <c r="X172" s="98">
        <v>0</v>
      </c>
      <c r="Y172" s="91">
        <v>0</v>
      </c>
      <c r="Z172" s="92">
        <f t="shared" si="84"/>
        <v>0</v>
      </c>
      <c r="AA172" s="98">
        <f t="shared" si="85"/>
        <v>0</v>
      </c>
      <c r="AB172" s="98">
        <v>0</v>
      </c>
      <c r="AC172" s="91">
        <v>0</v>
      </c>
      <c r="AD172" s="98">
        <f t="shared" si="86"/>
        <v>0</v>
      </c>
      <c r="AE172" s="98">
        <v>0</v>
      </c>
      <c r="AF172" s="91">
        <v>0</v>
      </c>
      <c r="AG172" s="98">
        <f t="shared" si="87"/>
        <v>0</v>
      </c>
      <c r="AH172" s="98">
        <v>0</v>
      </c>
      <c r="AI172" s="91">
        <v>0</v>
      </c>
      <c r="AJ172" s="98">
        <f t="shared" si="88"/>
        <v>0</v>
      </c>
      <c r="AK172" s="98">
        <v>0</v>
      </c>
      <c r="AL172" s="91">
        <v>0</v>
      </c>
      <c r="AM172" s="98">
        <f t="shared" si="89"/>
        <v>0</v>
      </c>
      <c r="AN172" s="98">
        <v>0</v>
      </c>
      <c r="AO172" s="91">
        <v>0</v>
      </c>
    </row>
    <row r="173" ht="20.1" customHeight="true" spans="1:41">
      <c r="A173" s="81" t="s">
        <v>36</v>
      </c>
      <c r="B173" s="81" t="s">
        <v>36</v>
      </c>
      <c r="C173" s="81" t="s">
        <v>36</v>
      </c>
      <c r="D173" s="81" t="s">
        <v>255</v>
      </c>
      <c r="E173" s="98">
        <f t="shared" si="75"/>
        <v>474.88</v>
      </c>
      <c r="F173" s="98">
        <f t="shared" si="76"/>
        <v>474.88</v>
      </c>
      <c r="G173" s="98">
        <f t="shared" si="77"/>
        <v>474.88</v>
      </c>
      <c r="H173" s="98">
        <v>212.98</v>
      </c>
      <c r="I173" s="91">
        <v>261.9</v>
      </c>
      <c r="J173" s="98">
        <f t="shared" si="78"/>
        <v>0</v>
      </c>
      <c r="K173" s="98">
        <v>0</v>
      </c>
      <c r="L173" s="91">
        <v>0</v>
      </c>
      <c r="M173" s="98">
        <f t="shared" si="79"/>
        <v>0</v>
      </c>
      <c r="N173" s="98">
        <v>0</v>
      </c>
      <c r="O173" s="91">
        <v>0</v>
      </c>
      <c r="P173" s="92">
        <f t="shared" si="80"/>
        <v>0</v>
      </c>
      <c r="Q173" s="98">
        <f t="shared" si="81"/>
        <v>0</v>
      </c>
      <c r="R173" s="98">
        <v>0</v>
      </c>
      <c r="S173" s="91">
        <v>0</v>
      </c>
      <c r="T173" s="98">
        <f t="shared" si="82"/>
        <v>0</v>
      </c>
      <c r="U173" s="98">
        <v>0</v>
      </c>
      <c r="V173" s="98">
        <v>0</v>
      </c>
      <c r="W173" s="98">
        <f t="shared" si="83"/>
        <v>0</v>
      </c>
      <c r="X173" s="98">
        <v>0</v>
      </c>
      <c r="Y173" s="91">
        <v>0</v>
      </c>
      <c r="Z173" s="92">
        <f t="shared" si="84"/>
        <v>0</v>
      </c>
      <c r="AA173" s="98">
        <f t="shared" si="85"/>
        <v>0</v>
      </c>
      <c r="AB173" s="98">
        <v>0</v>
      </c>
      <c r="AC173" s="91">
        <v>0</v>
      </c>
      <c r="AD173" s="98">
        <f t="shared" si="86"/>
        <v>0</v>
      </c>
      <c r="AE173" s="98">
        <v>0</v>
      </c>
      <c r="AF173" s="91">
        <v>0</v>
      </c>
      <c r="AG173" s="98">
        <f t="shared" si="87"/>
        <v>0</v>
      </c>
      <c r="AH173" s="98">
        <v>0</v>
      </c>
      <c r="AI173" s="91">
        <v>0</v>
      </c>
      <c r="AJ173" s="98">
        <f t="shared" si="88"/>
        <v>0</v>
      </c>
      <c r="AK173" s="98">
        <v>0</v>
      </c>
      <c r="AL173" s="91">
        <v>0</v>
      </c>
      <c r="AM173" s="98">
        <f t="shared" si="89"/>
        <v>0</v>
      </c>
      <c r="AN173" s="98">
        <v>0</v>
      </c>
      <c r="AO173" s="91">
        <v>0</v>
      </c>
    </row>
    <row r="174" ht="20.1" customHeight="true" spans="1:41">
      <c r="A174" s="81" t="s">
        <v>256</v>
      </c>
      <c r="B174" s="81" t="s">
        <v>93</v>
      </c>
      <c r="C174" s="81" t="s">
        <v>158</v>
      </c>
      <c r="D174" s="81" t="s">
        <v>257</v>
      </c>
      <c r="E174" s="98">
        <f t="shared" si="75"/>
        <v>139.69</v>
      </c>
      <c r="F174" s="98">
        <f t="shared" si="76"/>
        <v>139.69</v>
      </c>
      <c r="G174" s="98">
        <f t="shared" si="77"/>
        <v>139.69</v>
      </c>
      <c r="H174" s="98">
        <v>139.69</v>
      </c>
      <c r="I174" s="91">
        <v>0</v>
      </c>
      <c r="J174" s="98">
        <f t="shared" si="78"/>
        <v>0</v>
      </c>
      <c r="K174" s="98">
        <v>0</v>
      </c>
      <c r="L174" s="91">
        <v>0</v>
      </c>
      <c r="M174" s="98">
        <f t="shared" si="79"/>
        <v>0</v>
      </c>
      <c r="N174" s="98">
        <v>0</v>
      </c>
      <c r="O174" s="91">
        <v>0</v>
      </c>
      <c r="P174" s="92">
        <f t="shared" si="80"/>
        <v>0</v>
      </c>
      <c r="Q174" s="98">
        <f t="shared" si="81"/>
        <v>0</v>
      </c>
      <c r="R174" s="98">
        <v>0</v>
      </c>
      <c r="S174" s="91">
        <v>0</v>
      </c>
      <c r="T174" s="98">
        <f t="shared" si="82"/>
        <v>0</v>
      </c>
      <c r="U174" s="98">
        <v>0</v>
      </c>
      <c r="V174" s="98">
        <v>0</v>
      </c>
      <c r="W174" s="98">
        <f t="shared" si="83"/>
        <v>0</v>
      </c>
      <c r="X174" s="98">
        <v>0</v>
      </c>
      <c r="Y174" s="91">
        <v>0</v>
      </c>
      <c r="Z174" s="92">
        <f t="shared" si="84"/>
        <v>0</v>
      </c>
      <c r="AA174" s="98">
        <f t="shared" si="85"/>
        <v>0</v>
      </c>
      <c r="AB174" s="98">
        <v>0</v>
      </c>
      <c r="AC174" s="91">
        <v>0</v>
      </c>
      <c r="AD174" s="98">
        <f t="shared" si="86"/>
        <v>0</v>
      </c>
      <c r="AE174" s="98">
        <v>0</v>
      </c>
      <c r="AF174" s="91">
        <v>0</v>
      </c>
      <c r="AG174" s="98">
        <f t="shared" si="87"/>
        <v>0</v>
      </c>
      <c r="AH174" s="98">
        <v>0</v>
      </c>
      <c r="AI174" s="91">
        <v>0</v>
      </c>
      <c r="AJ174" s="98">
        <f t="shared" si="88"/>
        <v>0</v>
      </c>
      <c r="AK174" s="98">
        <v>0</v>
      </c>
      <c r="AL174" s="91">
        <v>0</v>
      </c>
      <c r="AM174" s="98">
        <f t="shared" si="89"/>
        <v>0</v>
      </c>
      <c r="AN174" s="98">
        <v>0</v>
      </c>
      <c r="AO174" s="91">
        <v>0</v>
      </c>
    </row>
    <row r="175" ht="20.1" customHeight="true" spans="1:41">
      <c r="A175" s="81" t="s">
        <v>256</v>
      </c>
      <c r="B175" s="81" t="s">
        <v>95</v>
      </c>
      <c r="C175" s="81" t="s">
        <v>158</v>
      </c>
      <c r="D175" s="81" t="s">
        <v>258</v>
      </c>
      <c r="E175" s="98">
        <f t="shared" si="75"/>
        <v>335.19</v>
      </c>
      <c r="F175" s="98">
        <f t="shared" si="76"/>
        <v>335.19</v>
      </c>
      <c r="G175" s="98">
        <f t="shared" si="77"/>
        <v>335.19</v>
      </c>
      <c r="H175" s="98">
        <v>73.29</v>
      </c>
      <c r="I175" s="91">
        <v>261.9</v>
      </c>
      <c r="J175" s="98">
        <f t="shared" si="78"/>
        <v>0</v>
      </c>
      <c r="K175" s="98">
        <v>0</v>
      </c>
      <c r="L175" s="91">
        <v>0</v>
      </c>
      <c r="M175" s="98">
        <f t="shared" si="79"/>
        <v>0</v>
      </c>
      <c r="N175" s="98">
        <v>0</v>
      </c>
      <c r="O175" s="91">
        <v>0</v>
      </c>
      <c r="P175" s="92">
        <f t="shared" si="80"/>
        <v>0</v>
      </c>
      <c r="Q175" s="98">
        <f t="shared" si="81"/>
        <v>0</v>
      </c>
      <c r="R175" s="98">
        <v>0</v>
      </c>
      <c r="S175" s="91">
        <v>0</v>
      </c>
      <c r="T175" s="98">
        <f t="shared" si="82"/>
        <v>0</v>
      </c>
      <c r="U175" s="98">
        <v>0</v>
      </c>
      <c r="V175" s="98">
        <v>0</v>
      </c>
      <c r="W175" s="98">
        <f t="shared" si="83"/>
        <v>0</v>
      </c>
      <c r="X175" s="98">
        <v>0</v>
      </c>
      <c r="Y175" s="91">
        <v>0</v>
      </c>
      <c r="Z175" s="92">
        <f t="shared" si="84"/>
        <v>0</v>
      </c>
      <c r="AA175" s="98">
        <f t="shared" si="85"/>
        <v>0</v>
      </c>
      <c r="AB175" s="98">
        <v>0</v>
      </c>
      <c r="AC175" s="91">
        <v>0</v>
      </c>
      <c r="AD175" s="98">
        <f t="shared" si="86"/>
        <v>0</v>
      </c>
      <c r="AE175" s="98">
        <v>0</v>
      </c>
      <c r="AF175" s="91">
        <v>0</v>
      </c>
      <c r="AG175" s="98">
        <f t="shared" si="87"/>
        <v>0</v>
      </c>
      <c r="AH175" s="98">
        <v>0</v>
      </c>
      <c r="AI175" s="91">
        <v>0</v>
      </c>
      <c r="AJ175" s="98">
        <f t="shared" si="88"/>
        <v>0</v>
      </c>
      <c r="AK175" s="98">
        <v>0</v>
      </c>
      <c r="AL175" s="91">
        <v>0</v>
      </c>
      <c r="AM175" s="98">
        <f t="shared" si="89"/>
        <v>0</v>
      </c>
      <c r="AN175" s="98">
        <v>0</v>
      </c>
      <c r="AO175" s="91">
        <v>0</v>
      </c>
    </row>
    <row r="176" ht="20.1" customHeight="true" spans="1:41">
      <c r="A176" s="81" t="s">
        <v>36</v>
      </c>
      <c r="B176" s="81" t="s">
        <v>36</v>
      </c>
      <c r="C176" s="81" t="s">
        <v>36</v>
      </c>
      <c r="D176" s="81" t="s">
        <v>259</v>
      </c>
      <c r="E176" s="98">
        <f t="shared" si="75"/>
        <v>66.6</v>
      </c>
      <c r="F176" s="98">
        <f t="shared" si="76"/>
        <v>66.6</v>
      </c>
      <c r="G176" s="98">
        <f t="shared" si="77"/>
        <v>66.6</v>
      </c>
      <c r="H176" s="98">
        <v>0</v>
      </c>
      <c r="I176" s="91">
        <v>66.6</v>
      </c>
      <c r="J176" s="98">
        <f t="shared" si="78"/>
        <v>0</v>
      </c>
      <c r="K176" s="98">
        <v>0</v>
      </c>
      <c r="L176" s="91">
        <v>0</v>
      </c>
      <c r="M176" s="98">
        <f t="shared" si="79"/>
        <v>0</v>
      </c>
      <c r="N176" s="98">
        <v>0</v>
      </c>
      <c r="O176" s="91">
        <v>0</v>
      </c>
      <c r="P176" s="92">
        <f t="shared" si="80"/>
        <v>0</v>
      </c>
      <c r="Q176" s="98">
        <f t="shared" si="81"/>
        <v>0</v>
      </c>
      <c r="R176" s="98">
        <v>0</v>
      </c>
      <c r="S176" s="91">
        <v>0</v>
      </c>
      <c r="T176" s="98">
        <f t="shared" si="82"/>
        <v>0</v>
      </c>
      <c r="U176" s="98">
        <v>0</v>
      </c>
      <c r="V176" s="98">
        <v>0</v>
      </c>
      <c r="W176" s="98">
        <f t="shared" si="83"/>
        <v>0</v>
      </c>
      <c r="X176" s="98">
        <v>0</v>
      </c>
      <c r="Y176" s="91">
        <v>0</v>
      </c>
      <c r="Z176" s="92">
        <f t="shared" si="84"/>
        <v>0</v>
      </c>
      <c r="AA176" s="98">
        <f t="shared" si="85"/>
        <v>0</v>
      </c>
      <c r="AB176" s="98">
        <v>0</v>
      </c>
      <c r="AC176" s="91">
        <v>0</v>
      </c>
      <c r="AD176" s="98">
        <f t="shared" si="86"/>
        <v>0</v>
      </c>
      <c r="AE176" s="98">
        <v>0</v>
      </c>
      <c r="AF176" s="91">
        <v>0</v>
      </c>
      <c r="AG176" s="98">
        <f t="shared" si="87"/>
        <v>0</v>
      </c>
      <c r="AH176" s="98">
        <v>0</v>
      </c>
      <c r="AI176" s="91">
        <v>0</v>
      </c>
      <c r="AJ176" s="98">
        <f t="shared" si="88"/>
        <v>0</v>
      </c>
      <c r="AK176" s="98">
        <v>0</v>
      </c>
      <c r="AL176" s="91">
        <v>0</v>
      </c>
      <c r="AM176" s="98">
        <f t="shared" si="89"/>
        <v>0</v>
      </c>
      <c r="AN176" s="98">
        <v>0</v>
      </c>
      <c r="AO176" s="91">
        <v>0</v>
      </c>
    </row>
    <row r="177" ht="20.1" customHeight="true" spans="1:41">
      <c r="A177" s="81" t="s">
        <v>260</v>
      </c>
      <c r="B177" s="81" t="s">
        <v>93</v>
      </c>
      <c r="C177" s="81" t="s">
        <v>158</v>
      </c>
      <c r="D177" s="81" t="s">
        <v>261</v>
      </c>
      <c r="E177" s="98">
        <f t="shared" si="75"/>
        <v>66.6</v>
      </c>
      <c r="F177" s="98">
        <f t="shared" si="76"/>
        <v>66.6</v>
      </c>
      <c r="G177" s="98">
        <f t="shared" si="77"/>
        <v>66.6</v>
      </c>
      <c r="H177" s="98">
        <v>0</v>
      </c>
      <c r="I177" s="91">
        <v>66.6</v>
      </c>
      <c r="J177" s="98">
        <f t="shared" si="78"/>
        <v>0</v>
      </c>
      <c r="K177" s="98">
        <v>0</v>
      </c>
      <c r="L177" s="91">
        <v>0</v>
      </c>
      <c r="M177" s="98">
        <f t="shared" si="79"/>
        <v>0</v>
      </c>
      <c r="N177" s="98">
        <v>0</v>
      </c>
      <c r="O177" s="91">
        <v>0</v>
      </c>
      <c r="P177" s="92">
        <f t="shared" si="80"/>
        <v>0</v>
      </c>
      <c r="Q177" s="98">
        <f t="shared" si="81"/>
        <v>0</v>
      </c>
      <c r="R177" s="98">
        <v>0</v>
      </c>
      <c r="S177" s="91">
        <v>0</v>
      </c>
      <c r="T177" s="98">
        <f t="shared" si="82"/>
        <v>0</v>
      </c>
      <c r="U177" s="98">
        <v>0</v>
      </c>
      <c r="V177" s="98">
        <v>0</v>
      </c>
      <c r="W177" s="98">
        <f t="shared" si="83"/>
        <v>0</v>
      </c>
      <c r="X177" s="98">
        <v>0</v>
      </c>
      <c r="Y177" s="91">
        <v>0</v>
      </c>
      <c r="Z177" s="92">
        <f t="shared" si="84"/>
        <v>0</v>
      </c>
      <c r="AA177" s="98">
        <f t="shared" si="85"/>
        <v>0</v>
      </c>
      <c r="AB177" s="98">
        <v>0</v>
      </c>
      <c r="AC177" s="91">
        <v>0</v>
      </c>
      <c r="AD177" s="98">
        <f t="shared" si="86"/>
        <v>0</v>
      </c>
      <c r="AE177" s="98">
        <v>0</v>
      </c>
      <c r="AF177" s="91">
        <v>0</v>
      </c>
      <c r="AG177" s="98">
        <f t="shared" si="87"/>
        <v>0</v>
      </c>
      <c r="AH177" s="98">
        <v>0</v>
      </c>
      <c r="AI177" s="91">
        <v>0</v>
      </c>
      <c r="AJ177" s="98">
        <f t="shared" si="88"/>
        <v>0</v>
      </c>
      <c r="AK177" s="98">
        <v>0</v>
      </c>
      <c r="AL177" s="91">
        <v>0</v>
      </c>
      <c r="AM177" s="98">
        <f t="shared" si="89"/>
        <v>0</v>
      </c>
      <c r="AN177" s="98">
        <v>0</v>
      </c>
      <c r="AO177" s="91">
        <v>0</v>
      </c>
    </row>
    <row r="178" ht="20.1" customHeight="true" spans="1:41">
      <c r="A178" s="81" t="s">
        <v>36</v>
      </c>
      <c r="B178" s="81" t="s">
        <v>36</v>
      </c>
      <c r="C178" s="81" t="s">
        <v>36</v>
      </c>
      <c r="D178" s="81" t="s">
        <v>250</v>
      </c>
      <c r="E178" s="98">
        <f t="shared" si="75"/>
        <v>0.01</v>
      </c>
      <c r="F178" s="98">
        <f t="shared" si="76"/>
        <v>0.01</v>
      </c>
      <c r="G178" s="98">
        <f t="shared" si="77"/>
        <v>0.01</v>
      </c>
      <c r="H178" s="98">
        <v>0.01</v>
      </c>
      <c r="I178" s="91">
        <v>0</v>
      </c>
      <c r="J178" s="98">
        <f t="shared" si="78"/>
        <v>0</v>
      </c>
      <c r="K178" s="98">
        <v>0</v>
      </c>
      <c r="L178" s="91">
        <v>0</v>
      </c>
      <c r="M178" s="98">
        <f t="shared" si="79"/>
        <v>0</v>
      </c>
      <c r="N178" s="98">
        <v>0</v>
      </c>
      <c r="O178" s="91">
        <v>0</v>
      </c>
      <c r="P178" s="92">
        <f t="shared" si="80"/>
        <v>0</v>
      </c>
      <c r="Q178" s="98">
        <f t="shared" si="81"/>
        <v>0</v>
      </c>
      <c r="R178" s="98">
        <v>0</v>
      </c>
      <c r="S178" s="91">
        <v>0</v>
      </c>
      <c r="T178" s="98">
        <f t="shared" si="82"/>
        <v>0</v>
      </c>
      <c r="U178" s="98">
        <v>0</v>
      </c>
      <c r="V178" s="98">
        <v>0</v>
      </c>
      <c r="W178" s="98">
        <f t="shared" si="83"/>
        <v>0</v>
      </c>
      <c r="X178" s="98">
        <v>0</v>
      </c>
      <c r="Y178" s="91">
        <v>0</v>
      </c>
      <c r="Z178" s="92">
        <f t="shared" si="84"/>
        <v>0</v>
      </c>
      <c r="AA178" s="98">
        <f t="shared" si="85"/>
        <v>0</v>
      </c>
      <c r="AB178" s="98">
        <v>0</v>
      </c>
      <c r="AC178" s="91">
        <v>0</v>
      </c>
      <c r="AD178" s="98">
        <f t="shared" si="86"/>
        <v>0</v>
      </c>
      <c r="AE178" s="98">
        <v>0</v>
      </c>
      <c r="AF178" s="91">
        <v>0</v>
      </c>
      <c r="AG178" s="98">
        <f t="shared" si="87"/>
        <v>0</v>
      </c>
      <c r="AH178" s="98">
        <v>0</v>
      </c>
      <c r="AI178" s="91">
        <v>0</v>
      </c>
      <c r="AJ178" s="98">
        <f t="shared" si="88"/>
        <v>0</v>
      </c>
      <c r="AK178" s="98">
        <v>0</v>
      </c>
      <c r="AL178" s="91">
        <v>0</v>
      </c>
      <c r="AM178" s="98">
        <f t="shared" si="89"/>
        <v>0</v>
      </c>
      <c r="AN178" s="98">
        <v>0</v>
      </c>
      <c r="AO178" s="91">
        <v>0</v>
      </c>
    </row>
    <row r="179" ht="20.1" customHeight="true" spans="1:41">
      <c r="A179" s="81" t="s">
        <v>251</v>
      </c>
      <c r="B179" s="81" t="s">
        <v>93</v>
      </c>
      <c r="C179" s="81" t="s">
        <v>158</v>
      </c>
      <c r="D179" s="81" t="s">
        <v>252</v>
      </c>
      <c r="E179" s="98">
        <f t="shared" si="75"/>
        <v>0.01</v>
      </c>
      <c r="F179" s="98">
        <f t="shared" si="76"/>
        <v>0.01</v>
      </c>
      <c r="G179" s="98">
        <f t="shared" si="77"/>
        <v>0.01</v>
      </c>
      <c r="H179" s="98">
        <v>0.01</v>
      </c>
      <c r="I179" s="91">
        <v>0</v>
      </c>
      <c r="J179" s="98">
        <f t="shared" si="78"/>
        <v>0</v>
      </c>
      <c r="K179" s="98">
        <v>0</v>
      </c>
      <c r="L179" s="91">
        <v>0</v>
      </c>
      <c r="M179" s="98">
        <f t="shared" si="79"/>
        <v>0</v>
      </c>
      <c r="N179" s="98">
        <v>0</v>
      </c>
      <c r="O179" s="91">
        <v>0</v>
      </c>
      <c r="P179" s="92">
        <f t="shared" si="80"/>
        <v>0</v>
      </c>
      <c r="Q179" s="98">
        <f t="shared" si="81"/>
        <v>0</v>
      </c>
      <c r="R179" s="98">
        <v>0</v>
      </c>
      <c r="S179" s="91">
        <v>0</v>
      </c>
      <c r="T179" s="98">
        <f t="shared" si="82"/>
        <v>0</v>
      </c>
      <c r="U179" s="98">
        <v>0</v>
      </c>
      <c r="V179" s="98">
        <v>0</v>
      </c>
      <c r="W179" s="98">
        <f t="shared" si="83"/>
        <v>0</v>
      </c>
      <c r="X179" s="98">
        <v>0</v>
      </c>
      <c r="Y179" s="91">
        <v>0</v>
      </c>
      <c r="Z179" s="92">
        <f t="shared" si="84"/>
        <v>0</v>
      </c>
      <c r="AA179" s="98">
        <f t="shared" si="85"/>
        <v>0</v>
      </c>
      <c r="AB179" s="98">
        <v>0</v>
      </c>
      <c r="AC179" s="91">
        <v>0</v>
      </c>
      <c r="AD179" s="98">
        <f t="shared" si="86"/>
        <v>0</v>
      </c>
      <c r="AE179" s="98">
        <v>0</v>
      </c>
      <c r="AF179" s="91">
        <v>0</v>
      </c>
      <c r="AG179" s="98">
        <f t="shared" si="87"/>
        <v>0</v>
      </c>
      <c r="AH179" s="98">
        <v>0</v>
      </c>
      <c r="AI179" s="91">
        <v>0</v>
      </c>
      <c r="AJ179" s="98">
        <f t="shared" si="88"/>
        <v>0</v>
      </c>
      <c r="AK179" s="98">
        <v>0</v>
      </c>
      <c r="AL179" s="91">
        <v>0</v>
      </c>
      <c r="AM179" s="98">
        <f t="shared" si="89"/>
        <v>0</v>
      </c>
      <c r="AN179" s="98">
        <v>0</v>
      </c>
      <c r="AO179" s="91">
        <v>0</v>
      </c>
    </row>
    <row r="180" ht="20.1" customHeight="true" spans="1:41">
      <c r="A180" s="81" t="s">
        <v>36</v>
      </c>
      <c r="B180" s="81" t="s">
        <v>36</v>
      </c>
      <c r="C180" s="81" t="s">
        <v>36</v>
      </c>
      <c r="D180" s="81" t="s">
        <v>161</v>
      </c>
      <c r="E180" s="98">
        <f t="shared" si="75"/>
        <v>342.44</v>
      </c>
      <c r="F180" s="98">
        <f t="shared" si="76"/>
        <v>342.44</v>
      </c>
      <c r="G180" s="98">
        <f t="shared" si="77"/>
        <v>342.44</v>
      </c>
      <c r="H180" s="98">
        <v>94.44</v>
      </c>
      <c r="I180" s="91">
        <v>248</v>
      </c>
      <c r="J180" s="98">
        <f t="shared" si="78"/>
        <v>0</v>
      </c>
      <c r="K180" s="98">
        <v>0</v>
      </c>
      <c r="L180" s="91">
        <v>0</v>
      </c>
      <c r="M180" s="98">
        <f t="shared" si="79"/>
        <v>0</v>
      </c>
      <c r="N180" s="98">
        <v>0</v>
      </c>
      <c r="O180" s="91">
        <v>0</v>
      </c>
      <c r="P180" s="92">
        <f t="shared" si="80"/>
        <v>0</v>
      </c>
      <c r="Q180" s="98">
        <f t="shared" si="81"/>
        <v>0</v>
      </c>
      <c r="R180" s="98">
        <v>0</v>
      </c>
      <c r="S180" s="91">
        <v>0</v>
      </c>
      <c r="T180" s="98">
        <f t="shared" si="82"/>
        <v>0</v>
      </c>
      <c r="U180" s="98">
        <v>0</v>
      </c>
      <c r="V180" s="98">
        <v>0</v>
      </c>
      <c r="W180" s="98">
        <f t="shared" si="83"/>
        <v>0</v>
      </c>
      <c r="X180" s="98">
        <v>0</v>
      </c>
      <c r="Y180" s="91">
        <v>0</v>
      </c>
      <c r="Z180" s="92">
        <f t="shared" si="84"/>
        <v>0</v>
      </c>
      <c r="AA180" s="98">
        <f t="shared" si="85"/>
        <v>0</v>
      </c>
      <c r="AB180" s="98">
        <v>0</v>
      </c>
      <c r="AC180" s="91">
        <v>0</v>
      </c>
      <c r="AD180" s="98">
        <f t="shared" si="86"/>
        <v>0</v>
      </c>
      <c r="AE180" s="98">
        <v>0</v>
      </c>
      <c r="AF180" s="91">
        <v>0</v>
      </c>
      <c r="AG180" s="98">
        <f t="shared" si="87"/>
        <v>0</v>
      </c>
      <c r="AH180" s="98">
        <v>0</v>
      </c>
      <c r="AI180" s="91">
        <v>0</v>
      </c>
      <c r="AJ180" s="98">
        <f t="shared" si="88"/>
        <v>0</v>
      </c>
      <c r="AK180" s="98">
        <v>0</v>
      </c>
      <c r="AL180" s="91">
        <v>0</v>
      </c>
      <c r="AM180" s="98">
        <f t="shared" si="89"/>
        <v>0</v>
      </c>
      <c r="AN180" s="98">
        <v>0</v>
      </c>
      <c r="AO180" s="91">
        <v>0</v>
      </c>
    </row>
    <row r="181" ht="20.1" customHeight="true" spans="1:41">
      <c r="A181" s="81" t="s">
        <v>36</v>
      </c>
      <c r="B181" s="81" t="s">
        <v>36</v>
      </c>
      <c r="C181" s="81" t="s">
        <v>36</v>
      </c>
      <c r="D181" s="81" t="s">
        <v>255</v>
      </c>
      <c r="E181" s="98">
        <f t="shared" si="75"/>
        <v>342.44</v>
      </c>
      <c r="F181" s="98">
        <f t="shared" si="76"/>
        <v>342.44</v>
      </c>
      <c r="G181" s="98">
        <f t="shared" si="77"/>
        <v>342.44</v>
      </c>
      <c r="H181" s="98">
        <v>94.44</v>
      </c>
      <c r="I181" s="91">
        <v>248</v>
      </c>
      <c r="J181" s="98">
        <f t="shared" si="78"/>
        <v>0</v>
      </c>
      <c r="K181" s="98">
        <v>0</v>
      </c>
      <c r="L181" s="91">
        <v>0</v>
      </c>
      <c r="M181" s="98">
        <f t="shared" si="79"/>
        <v>0</v>
      </c>
      <c r="N181" s="98">
        <v>0</v>
      </c>
      <c r="O181" s="91">
        <v>0</v>
      </c>
      <c r="P181" s="92">
        <f t="shared" si="80"/>
        <v>0</v>
      </c>
      <c r="Q181" s="98">
        <f t="shared" si="81"/>
        <v>0</v>
      </c>
      <c r="R181" s="98">
        <v>0</v>
      </c>
      <c r="S181" s="91">
        <v>0</v>
      </c>
      <c r="T181" s="98">
        <f t="shared" si="82"/>
        <v>0</v>
      </c>
      <c r="U181" s="98">
        <v>0</v>
      </c>
      <c r="V181" s="98">
        <v>0</v>
      </c>
      <c r="W181" s="98">
        <f t="shared" si="83"/>
        <v>0</v>
      </c>
      <c r="X181" s="98">
        <v>0</v>
      </c>
      <c r="Y181" s="91">
        <v>0</v>
      </c>
      <c r="Z181" s="92">
        <f t="shared" si="84"/>
        <v>0</v>
      </c>
      <c r="AA181" s="98">
        <f t="shared" si="85"/>
        <v>0</v>
      </c>
      <c r="AB181" s="98">
        <v>0</v>
      </c>
      <c r="AC181" s="91">
        <v>0</v>
      </c>
      <c r="AD181" s="98">
        <f t="shared" si="86"/>
        <v>0</v>
      </c>
      <c r="AE181" s="98">
        <v>0</v>
      </c>
      <c r="AF181" s="91">
        <v>0</v>
      </c>
      <c r="AG181" s="98">
        <f t="shared" si="87"/>
        <v>0</v>
      </c>
      <c r="AH181" s="98">
        <v>0</v>
      </c>
      <c r="AI181" s="91">
        <v>0</v>
      </c>
      <c r="AJ181" s="98">
        <f t="shared" si="88"/>
        <v>0</v>
      </c>
      <c r="AK181" s="98">
        <v>0</v>
      </c>
      <c r="AL181" s="91">
        <v>0</v>
      </c>
      <c r="AM181" s="98">
        <f t="shared" si="89"/>
        <v>0</v>
      </c>
      <c r="AN181" s="98">
        <v>0</v>
      </c>
      <c r="AO181" s="91">
        <v>0</v>
      </c>
    </row>
    <row r="182" ht="20.1" customHeight="true" spans="1:41">
      <c r="A182" s="81" t="s">
        <v>256</v>
      </c>
      <c r="B182" s="81" t="s">
        <v>93</v>
      </c>
      <c r="C182" s="81" t="s">
        <v>162</v>
      </c>
      <c r="D182" s="81" t="s">
        <v>257</v>
      </c>
      <c r="E182" s="98">
        <f t="shared" si="75"/>
        <v>72.27</v>
      </c>
      <c r="F182" s="98">
        <f t="shared" si="76"/>
        <v>72.27</v>
      </c>
      <c r="G182" s="98">
        <f t="shared" si="77"/>
        <v>72.27</v>
      </c>
      <c r="H182" s="98">
        <v>72.27</v>
      </c>
      <c r="I182" s="91">
        <v>0</v>
      </c>
      <c r="J182" s="98">
        <f t="shared" si="78"/>
        <v>0</v>
      </c>
      <c r="K182" s="98">
        <v>0</v>
      </c>
      <c r="L182" s="91">
        <v>0</v>
      </c>
      <c r="M182" s="98">
        <f t="shared" si="79"/>
        <v>0</v>
      </c>
      <c r="N182" s="98">
        <v>0</v>
      </c>
      <c r="O182" s="91">
        <v>0</v>
      </c>
      <c r="P182" s="92">
        <f t="shared" si="80"/>
        <v>0</v>
      </c>
      <c r="Q182" s="98">
        <f t="shared" si="81"/>
        <v>0</v>
      </c>
      <c r="R182" s="98">
        <v>0</v>
      </c>
      <c r="S182" s="91">
        <v>0</v>
      </c>
      <c r="T182" s="98">
        <f t="shared" si="82"/>
        <v>0</v>
      </c>
      <c r="U182" s="98">
        <v>0</v>
      </c>
      <c r="V182" s="98">
        <v>0</v>
      </c>
      <c r="W182" s="98">
        <f t="shared" si="83"/>
        <v>0</v>
      </c>
      <c r="X182" s="98">
        <v>0</v>
      </c>
      <c r="Y182" s="91">
        <v>0</v>
      </c>
      <c r="Z182" s="92">
        <f t="shared" si="84"/>
        <v>0</v>
      </c>
      <c r="AA182" s="98">
        <f t="shared" si="85"/>
        <v>0</v>
      </c>
      <c r="AB182" s="98">
        <v>0</v>
      </c>
      <c r="AC182" s="91">
        <v>0</v>
      </c>
      <c r="AD182" s="98">
        <f t="shared" si="86"/>
        <v>0</v>
      </c>
      <c r="AE182" s="98">
        <v>0</v>
      </c>
      <c r="AF182" s="91">
        <v>0</v>
      </c>
      <c r="AG182" s="98">
        <f t="shared" si="87"/>
        <v>0</v>
      </c>
      <c r="AH182" s="98">
        <v>0</v>
      </c>
      <c r="AI182" s="91">
        <v>0</v>
      </c>
      <c r="AJ182" s="98">
        <f t="shared" si="88"/>
        <v>0</v>
      </c>
      <c r="AK182" s="98">
        <v>0</v>
      </c>
      <c r="AL182" s="91">
        <v>0</v>
      </c>
      <c r="AM182" s="98">
        <f t="shared" si="89"/>
        <v>0</v>
      </c>
      <c r="AN182" s="98">
        <v>0</v>
      </c>
      <c r="AO182" s="91">
        <v>0</v>
      </c>
    </row>
    <row r="183" ht="20.1" customHeight="true" spans="1:41">
      <c r="A183" s="81" t="s">
        <v>256</v>
      </c>
      <c r="B183" s="81" t="s">
        <v>95</v>
      </c>
      <c r="C183" s="81" t="s">
        <v>162</v>
      </c>
      <c r="D183" s="81" t="s">
        <v>258</v>
      </c>
      <c r="E183" s="98">
        <f t="shared" si="75"/>
        <v>270.17</v>
      </c>
      <c r="F183" s="98">
        <f t="shared" si="76"/>
        <v>270.17</v>
      </c>
      <c r="G183" s="98">
        <f t="shared" si="77"/>
        <v>270.17</v>
      </c>
      <c r="H183" s="98">
        <v>22.17</v>
      </c>
      <c r="I183" s="91">
        <v>248</v>
      </c>
      <c r="J183" s="98">
        <f t="shared" si="78"/>
        <v>0</v>
      </c>
      <c r="K183" s="98">
        <v>0</v>
      </c>
      <c r="L183" s="91">
        <v>0</v>
      </c>
      <c r="M183" s="98">
        <f t="shared" si="79"/>
        <v>0</v>
      </c>
      <c r="N183" s="98">
        <v>0</v>
      </c>
      <c r="O183" s="91">
        <v>0</v>
      </c>
      <c r="P183" s="92">
        <f t="shared" si="80"/>
        <v>0</v>
      </c>
      <c r="Q183" s="98">
        <f t="shared" si="81"/>
        <v>0</v>
      </c>
      <c r="R183" s="98">
        <v>0</v>
      </c>
      <c r="S183" s="91">
        <v>0</v>
      </c>
      <c r="T183" s="98">
        <f t="shared" si="82"/>
        <v>0</v>
      </c>
      <c r="U183" s="98">
        <v>0</v>
      </c>
      <c r="V183" s="98">
        <v>0</v>
      </c>
      <c r="W183" s="98">
        <f t="shared" si="83"/>
        <v>0</v>
      </c>
      <c r="X183" s="98">
        <v>0</v>
      </c>
      <c r="Y183" s="91">
        <v>0</v>
      </c>
      <c r="Z183" s="92">
        <f t="shared" si="84"/>
        <v>0</v>
      </c>
      <c r="AA183" s="98">
        <f t="shared" si="85"/>
        <v>0</v>
      </c>
      <c r="AB183" s="98">
        <v>0</v>
      </c>
      <c r="AC183" s="91">
        <v>0</v>
      </c>
      <c r="AD183" s="98">
        <f t="shared" si="86"/>
        <v>0</v>
      </c>
      <c r="AE183" s="98">
        <v>0</v>
      </c>
      <c r="AF183" s="91">
        <v>0</v>
      </c>
      <c r="AG183" s="98">
        <f t="shared" si="87"/>
        <v>0</v>
      </c>
      <c r="AH183" s="98">
        <v>0</v>
      </c>
      <c r="AI183" s="91">
        <v>0</v>
      </c>
      <c r="AJ183" s="98">
        <f t="shared" si="88"/>
        <v>0</v>
      </c>
      <c r="AK183" s="98">
        <v>0</v>
      </c>
      <c r="AL183" s="91">
        <v>0</v>
      </c>
      <c r="AM183" s="98">
        <f t="shared" si="89"/>
        <v>0</v>
      </c>
      <c r="AN183" s="98">
        <v>0</v>
      </c>
      <c r="AO183" s="91">
        <v>0</v>
      </c>
    </row>
    <row r="184" ht="20.1" customHeight="true" spans="1:41">
      <c r="A184" s="81" t="s">
        <v>36</v>
      </c>
      <c r="B184" s="81" t="s">
        <v>36</v>
      </c>
      <c r="C184" s="81" t="s">
        <v>36</v>
      </c>
      <c r="D184" s="81" t="s">
        <v>163</v>
      </c>
      <c r="E184" s="98">
        <f t="shared" si="75"/>
        <v>966.82</v>
      </c>
      <c r="F184" s="98">
        <f t="shared" si="76"/>
        <v>966.82</v>
      </c>
      <c r="G184" s="98">
        <f t="shared" si="77"/>
        <v>966.82</v>
      </c>
      <c r="H184" s="98">
        <v>501.84</v>
      </c>
      <c r="I184" s="91">
        <v>464.98</v>
      </c>
      <c r="J184" s="98">
        <f t="shared" si="78"/>
        <v>0</v>
      </c>
      <c r="K184" s="98">
        <v>0</v>
      </c>
      <c r="L184" s="91">
        <v>0</v>
      </c>
      <c r="M184" s="98">
        <f t="shared" si="79"/>
        <v>0</v>
      </c>
      <c r="N184" s="98">
        <v>0</v>
      </c>
      <c r="O184" s="91">
        <v>0</v>
      </c>
      <c r="P184" s="92">
        <f t="shared" si="80"/>
        <v>0</v>
      </c>
      <c r="Q184" s="98">
        <f t="shared" si="81"/>
        <v>0</v>
      </c>
      <c r="R184" s="98">
        <v>0</v>
      </c>
      <c r="S184" s="91">
        <v>0</v>
      </c>
      <c r="T184" s="98">
        <f t="shared" si="82"/>
        <v>0</v>
      </c>
      <c r="U184" s="98">
        <v>0</v>
      </c>
      <c r="V184" s="98">
        <v>0</v>
      </c>
      <c r="W184" s="98">
        <f t="shared" si="83"/>
        <v>0</v>
      </c>
      <c r="X184" s="98">
        <v>0</v>
      </c>
      <c r="Y184" s="91">
        <v>0</v>
      </c>
      <c r="Z184" s="92">
        <f t="shared" si="84"/>
        <v>0</v>
      </c>
      <c r="AA184" s="98">
        <f t="shared" si="85"/>
        <v>0</v>
      </c>
      <c r="AB184" s="98">
        <v>0</v>
      </c>
      <c r="AC184" s="91">
        <v>0</v>
      </c>
      <c r="AD184" s="98">
        <f t="shared" si="86"/>
        <v>0</v>
      </c>
      <c r="AE184" s="98">
        <v>0</v>
      </c>
      <c r="AF184" s="91">
        <v>0</v>
      </c>
      <c r="AG184" s="98">
        <f t="shared" si="87"/>
        <v>0</v>
      </c>
      <c r="AH184" s="98">
        <v>0</v>
      </c>
      <c r="AI184" s="91">
        <v>0</v>
      </c>
      <c r="AJ184" s="98">
        <f t="shared" si="88"/>
        <v>0</v>
      </c>
      <c r="AK184" s="98">
        <v>0</v>
      </c>
      <c r="AL184" s="91">
        <v>0</v>
      </c>
      <c r="AM184" s="98">
        <f t="shared" si="89"/>
        <v>0</v>
      </c>
      <c r="AN184" s="98">
        <v>0</v>
      </c>
      <c r="AO184" s="91">
        <v>0</v>
      </c>
    </row>
    <row r="185" ht="20.1" customHeight="true" spans="1:41">
      <c r="A185" s="81" t="s">
        <v>36</v>
      </c>
      <c r="B185" s="81" t="s">
        <v>36</v>
      </c>
      <c r="C185" s="81" t="s">
        <v>36</v>
      </c>
      <c r="D185" s="81" t="s">
        <v>164</v>
      </c>
      <c r="E185" s="98">
        <f t="shared" si="75"/>
        <v>966.82</v>
      </c>
      <c r="F185" s="98">
        <f t="shared" si="76"/>
        <v>966.82</v>
      </c>
      <c r="G185" s="98">
        <f t="shared" si="77"/>
        <v>966.82</v>
      </c>
      <c r="H185" s="98">
        <v>501.84</v>
      </c>
      <c r="I185" s="91">
        <v>464.98</v>
      </c>
      <c r="J185" s="98">
        <f t="shared" si="78"/>
        <v>0</v>
      </c>
      <c r="K185" s="98">
        <v>0</v>
      </c>
      <c r="L185" s="91">
        <v>0</v>
      </c>
      <c r="M185" s="98">
        <f t="shared" si="79"/>
        <v>0</v>
      </c>
      <c r="N185" s="98">
        <v>0</v>
      </c>
      <c r="O185" s="91">
        <v>0</v>
      </c>
      <c r="P185" s="92">
        <f t="shared" si="80"/>
        <v>0</v>
      </c>
      <c r="Q185" s="98">
        <f t="shared" si="81"/>
        <v>0</v>
      </c>
      <c r="R185" s="98">
        <v>0</v>
      </c>
      <c r="S185" s="91">
        <v>0</v>
      </c>
      <c r="T185" s="98">
        <f t="shared" si="82"/>
        <v>0</v>
      </c>
      <c r="U185" s="98">
        <v>0</v>
      </c>
      <c r="V185" s="98">
        <v>0</v>
      </c>
      <c r="W185" s="98">
        <f t="shared" si="83"/>
        <v>0</v>
      </c>
      <c r="X185" s="98">
        <v>0</v>
      </c>
      <c r="Y185" s="91">
        <v>0</v>
      </c>
      <c r="Z185" s="92">
        <f t="shared" si="84"/>
        <v>0</v>
      </c>
      <c r="AA185" s="98">
        <f t="shared" si="85"/>
        <v>0</v>
      </c>
      <c r="AB185" s="98">
        <v>0</v>
      </c>
      <c r="AC185" s="91">
        <v>0</v>
      </c>
      <c r="AD185" s="98">
        <f t="shared" si="86"/>
        <v>0</v>
      </c>
      <c r="AE185" s="98">
        <v>0</v>
      </c>
      <c r="AF185" s="91">
        <v>0</v>
      </c>
      <c r="AG185" s="98">
        <f t="shared" si="87"/>
        <v>0</v>
      </c>
      <c r="AH185" s="98">
        <v>0</v>
      </c>
      <c r="AI185" s="91">
        <v>0</v>
      </c>
      <c r="AJ185" s="98">
        <f t="shared" si="88"/>
        <v>0</v>
      </c>
      <c r="AK185" s="98">
        <v>0</v>
      </c>
      <c r="AL185" s="91">
        <v>0</v>
      </c>
      <c r="AM185" s="98">
        <f t="shared" si="89"/>
        <v>0</v>
      </c>
      <c r="AN185" s="98">
        <v>0</v>
      </c>
      <c r="AO185" s="91">
        <v>0</v>
      </c>
    </row>
    <row r="186" ht="20.1" customHeight="true" spans="1:41">
      <c r="A186" s="81" t="s">
        <v>36</v>
      </c>
      <c r="B186" s="81" t="s">
        <v>36</v>
      </c>
      <c r="C186" s="81" t="s">
        <v>36</v>
      </c>
      <c r="D186" s="81" t="s">
        <v>255</v>
      </c>
      <c r="E186" s="98">
        <f t="shared" si="75"/>
        <v>966.78</v>
      </c>
      <c r="F186" s="98">
        <f t="shared" si="76"/>
        <v>966.78</v>
      </c>
      <c r="G186" s="98">
        <f t="shared" si="77"/>
        <v>966.78</v>
      </c>
      <c r="H186" s="98">
        <v>501.8</v>
      </c>
      <c r="I186" s="91">
        <v>464.98</v>
      </c>
      <c r="J186" s="98">
        <f t="shared" si="78"/>
        <v>0</v>
      </c>
      <c r="K186" s="98">
        <v>0</v>
      </c>
      <c r="L186" s="91">
        <v>0</v>
      </c>
      <c r="M186" s="98">
        <f t="shared" si="79"/>
        <v>0</v>
      </c>
      <c r="N186" s="98">
        <v>0</v>
      </c>
      <c r="O186" s="91">
        <v>0</v>
      </c>
      <c r="P186" s="92">
        <f t="shared" si="80"/>
        <v>0</v>
      </c>
      <c r="Q186" s="98">
        <f t="shared" si="81"/>
        <v>0</v>
      </c>
      <c r="R186" s="98">
        <v>0</v>
      </c>
      <c r="S186" s="91">
        <v>0</v>
      </c>
      <c r="T186" s="98">
        <f t="shared" si="82"/>
        <v>0</v>
      </c>
      <c r="U186" s="98">
        <v>0</v>
      </c>
      <c r="V186" s="98">
        <v>0</v>
      </c>
      <c r="W186" s="98">
        <f t="shared" si="83"/>
        <v>0</v>
      </c>
      <c r="X186" s="98">
        <v>0</v>
      </c>
      <c r="Y186" s="91">
        <v>0</v>
      </c>
      <c r="Z186" s="92">
        <f t="shared" si="84"/>
        <v>0</v>
      </c>
      <c r="AA186" s="98">
        <f t="shared" si="85"/>
        <v>0</v>
      </c>
      <c r="AB186" s="98">
        <v>0</v>
      </c>
      <c r="AC186" s="91">
        <v>0</v>
      </c>
      <c r="AD186" s="98">
        <f t="shared" si="86"/>
        <v>0</v>
      </c>
      <c r="AE186" s="98">
        <v>0</v>
      </c>
      <c r="AF186" s="91">
        <v>0</v>
      </c>
      <c r="AG186" s="98">
        <f t="shared" si="87"/>
        <v>0</v>
      </c>
      <c r="AH186" s="98">
        <v>0</v>
      </c>
      <c r="AI186" s="91">
        <v>0</v>
      </c>
      <c r="AJ186" s="98">
        <f t="shared" si="88"/>
        <v>0</v>
      </c>
      <c r="AK186" s="98">
        <v>0</v>
      </c>
      <c r="AL186" s="91">
        <v>0</v>
      </c>
      <c r="AM186" s="98">
        <f t="shared" si="89"/>
        <v>0</v>
      </c>
      <c r="AN186" s="98">
        <v>0</v>
      </c>
      <c r="AO186" s="91">
        <v>0</v>
      </c>
    </row>
    <row r="187" ht="20.1" customHeight="true" spans="1:41">
      <c r="A187" s="81" t="s">
        <v>256</v>
      </c>
      <c r="B187" s="81" t="s">
        <v>93</v>
      </c>
      <c r="C187" s="81" t="s">
        <v>165</v>
      </c>
      <c r="D187" s="81" t="s">
        <v>257</v>
      </c>
      <c r="E187" s="98">
        <f t="shared" si="75"/>
        <v>362</v>
      </c>
      <c r="F187" s="98">
        <f t="shared" si="76"/>
        <v>362</v>
      </c>
      <c r="G187" s="98">
        <f t="shared" si="77"/>
        <v>362</v>
      </c>
      <c r="H187" s="98">
        <v>362</v>
      </c>
      <c r="I187" s="91">
        <v>0</v>
      </c>
      <c r="J187" s="98">
        <f t="shared" si="78"/>
        <v>0</v>
      </c>
      <c r="K187" s="98">
        <v>0</v>
      </c>
      <c r="L187" s="91">
        <v>0</v>
      </c>
      <c r="M187" s="98">
        <f t="shared" si="79"/>
        <v>0</v>
      </c>
      <c r="N187" s="98">
        <v>0</v>
      </c>
      <c r="O187" s="91">
        <v>0</v>
      </c>
      <c r="P187" s="92">
        <f t="shared" si="80"/>
        <v>0</v>
      </c>
      <c r="Q187" s="98">
        <f t="shared" si="81"/>
        <v>0</v>
      </c>
      <c r="R187" s="98">
        <v>0</v>
      </c>
      <c r="S187" s="91">
        <v>0</v>
      </c>
      <c r="T187" s="98">
        <f t="shared" si="82"/>
        <v>0</v>
      </c>
      <c r="U187" s="98">
        <v>0</v>
      </c>
      <c r="V187" s="98">
        <v>0</v>
      </c>
      <c r="W187" s="98">
        <f t="shared" si="83"/>
        <v>0</v>
      </c>
      <c r="X187" s="98">
        <v>0</v>
      </c>
      <c r="Y187" s="91">
        <v>0</v>
      </c>
      <c r="Z187" s="92">
        <f t="shared" si="84"/>
        <v>0</v>
      </c>
      <c r="AA187" s="98">
        <f t="shared" si="85"/>
        <v>0</v>
      </c>
      <c r="AB187" s="98">
        <v>0</v>
      </c>
      <c r="AC187" s="91">
        <v>0</v>
      </c>
      <c r="AD187" s="98">
        <f t="shared" si="86"/>
        <v>0</v>
      </c>
      <c r="AE187" s="98">
        <v>0</v>
      </c>
      <c r="AF187" s="91">
        <v>0</v>
      </c>
      <c r="AG187" s="98">
        <f t="shared" si="87"/>
        <v>0</v>
      </c>
      <c r="AH187" s="98">
        <v>0</v>
      </c>
      <c r="AI187" s="91">
        <v>0</v>
      </c>
      <c r="AJ187" s="98">
        <f t="shared" si="88"/>
        <v>0</v>
      </c>
      <c r="AK187" s="98">
        <v>0</v>
      </c>
      <c r="AL187" s="91">
        <v>0</v>
      </c>
      <c r="AM187" s="98">
        <f t="shared" si="89"/>
        <v>0</v>
      </c>
      <c r="AN187" s="98">
        <v>0</v>
      </c>
      <c r="AO187" s="91">
        <v>0</v>
      </c>
    </row>
    <row r="188" ht="20.1" customHeight="true" spans="1:41">
      <c r="A188" s="81" t="s">
        <v>256</v>
      </c>
      <c r="B188" s="81" t="s">
        <v>95</v>
      </c>
      <c r="C188" s="81" t="s">
        <v>165</v>
      </c>
      <c r="D188" s="81" t="s">
        <v>258</v>
      </c>
      <c r="E188" s="98">
        <f t="shared" si="75"/>
        <v>604.78</v>
      </c>
      <c r="F188" s="98">
        <f t="shared" si="76"/>
        <v>604.78</v>
      </c>
      <c r="G188" s="98">
        <f t="shared" si="77"/>
        <v>604.78</v>
      </c>
      <c r="H188" s="98">
        <v>139.8</v>
      </c>
      <c r="I188" s="91">
        <v>464.98</v>
      </c>
      <c r="J188" s="98">
        <f t="shared" si="78"/>
        <v>0</v>
      </c>
      <c r="K188" s="98">
        <v>0</v>
      </c>
      <c r="L188" s="91">
        <v>0</v>
      </c>
      <c r="M188" s="98">
        <f t="shared" si="79"/>
        <v>0</v>
      </c>
      <c r="N188" s="98">
        <v>0</v>
      </c>
      <c r="O188" s="91">
        <v>0</v>
      </c>
      <c r="P188" s="92">
        <f t="shared" si="80"/>
        <v>0</v>
      </c>
      <c r="Q188" s="98">
        <f t="shared" si="81"/>
        <v>0</v>
      </c>
      <c r="R188" s="98">
        <v>0</v>
      </c>
      <c r="S188" s="91">
        <v>0</v>
      </c>
      <c r="T188" s="98">
        <f t="shared" si="82"/>
        <v>0</v>
      </c>
      <c r="U188" s="98">
        <v>0</v>
      </c>
      <c r="V188" s="98">
        <v>0</v>
      </c>
      <c r="W188" s="98">
        <f t="shared" si="83"/>
        <v>0</v>
      </c>
      <c r="X188" s="98">
        <v>0</v>
      </c>
      <c r="Y188" s="91">
        <v>0</v>
      </c>
      <c r="Z188" s="92">
        <f t="shared" si="84"/>
        <v>0</v>
      </c>
      <c r="AA188" s="98">
        <f t="shared" si="85"/>
        <v>0</v>
      </c>
      <c r="AB188" s="98">
        <v>0</v>
      </c>
      <c r="AC188" s="91">
        <v>0</v>
      </c>
      <c r="AD188" s="98">
        <f t="shared" si="86"/>
        <v>0</v>
      </c>
      <c r="AE188" s="98">
        <v>0</v>
      </c>
      <c r="AF188" s="91">
        <v>0</v>
      </c>
      <c r="AG188" s="98">
        <f t="shared" si="87"/>
        <v>0</v>
      </c>
      <c r="AH188" s="98">
        <v>0</v>
      </c>
      <c r="AI188" s="91">
        <v>0</v>
      </c>
      <c r="AJ188" s="98">
        <f t="shared" si="88"/>
        <v>0</v>
      </c>
      <c r="AK188" s="98">
        <v>0</v>
      </c>
      <c r="AL188" s="91">
        <v>0</v>
      </c>
      <c r="AM188" s="98">
        <f t="shared" si="89"/>
        <v>0</v>
      </c>
      <c r="AN188" s="98">
        <v>0</v>
      </c>
      <c r="AO188" s="91">
        <v>0</v>
      </c>
    </row>
    <row r="189" ht="20.1" customHeight="true" spans="1:41">
      <c r="A189" s="81" t="s">
        <v>36</v>
      </c>
      <c r="B189" s="81" t="s">
        <v>36</v>
      </c>
      <c r="C189" s="81" t="s">
        <v>36</v>
      </c>
      <c r="D189" s="81" t="s">
        <v>250</v>
      </c>
      <c r="E189" s="98">
        <f t="shared" si="75"/>
        <v>0.04</v>
      </c>
      <c r="F189" s="98">
        <f t="shared" si="76"/>
        <v>0.04</v>
      </c>
      <c r="G189" s="98">
        <f t="shared" si="77"/>
        <v>0.04</v>
      </c>
      <c r="H189" s="98">
        <v>0.04</v>
      </c>
      <c r="I189" s="91">
        <v>0</v>
      </c>
      <c r="J189" s="98">
        <f t="shared" si="78"/>
        <v>0</v>
      </c>
      <c r="K189" s="98">
        <v>0</v>
      </c>
      <c r="L189" s="91">
        <v>0</v>
      </c>
      <c r="M189" s="98">
        <f t="shared" si="79"/>
        <v>0</v>
      </c>
      <c r="N189" s="98">
        <v>0</v>
      </c>
      <c r="O189" s="91">
        <v>0</v>
      </c>
      <c r="P189" s="92">
        <f t="shared" si="80"/>
        <v>0</v>
      </c>
      <c r="Q189" s="98">
        <f t="shared" si="81"/>
        <v>0</v>
      </c>
      <c r="R189" s="98">
        <v>0</v>
      </c>
      <c r="S189" s="91">
        <v>0</v>
      </c>
      <c r="T189" s="98">
        <f t="shared" si="82"/>
        <v>0</v>
      </c>
      <c r="U189" s="98">
        <v>0</v>
      </c>
      <c r="V189" s="98">
        <v>0</v>
      </c>
      <c r="W189" s="98">
        <f t="shared" si="83"/>
        <v>0</v>
      </c>
      <c r="X189" s="98">
        <v>0</v>
      </c>
      <c r="Y189" s="91">
        <v>0</v>
      </c>
      <c r="Z189" s="92">
        <f t="shared" si="84"/>
        <v>0</v>
      </c>
      <c r="AA189" s="98">
        <f t="shared" si="85"/>
        <v>0</v>
      </c>
      <c r="AB189" s="98">
        <v>0</v>
      </c>
      <c r="AC189" s="91">
        <v>0</v>
      </c>
      <c r="AD189" s="98">
        <f t="shared" si="86"/>
        <v>0</v>
      </c>
      <c r="AE189" s="98">
        <v>0</v>
      </c>
      <c r="AF189" s="91">
        <v>0</v>
      </c>
      <c r="AG189" s="98">
        <f t="shared" si="87"/>
        <v>0</v>
      </c>
      <c r="AH189" s="98">
        <v>0</v>
      </c>
      <c r="AI189" s="91">
        <v>0</v>
      </c>
      <c r="AJ189" s="98">
        <f t="shared" si="88"/>
        <v>0</v>
      </c>
      <c r="AK189" s="98">
        <v>0</v>
      </c>
      <c r="AL189" s="91">
        <v>0</v>
      </c>
      <c r="AM189" s="98">
        <f t="shared" si="89"/>
        <v>0</v>
      </c>
      <c r="AN189" s="98">
        <v>0</v>
      </c>
      <c r="AO189" s="91">
        <v>0</v>
      </c>
    </row>
    <row r="190" ht="20.1" customHeight="true" spans="1:41">
      <c r="A190" s="81" t="s">
        <v>251</v>
      </c>
      <c r="B190" s="81" t="s">
        <v>93</v>
      </c>
      <c r="C190" s="81" t="s">
        <v>165</v>
      </c>
      <c r="D190" s="81" t="s">
        <v>252</v>
      </c>
      <c r="E190" s="98">
        <f t="shared" si="75"/>
        <v>0.04</v>
      </c>
      <c r="F190" s="98">
        <f t="shared" si="76"/>
        <v>0.04</v>
      </c>
      <c r="G190" s="98">
        <f t="shared" si="77"/>
        <v>0.04</v>
      </c>
      <c r="H190" s="98">
        <v>0.04</v>
      </c>
      <c r="I190" s="91">
        <v>0</v>
      </c>
      <c r="J190" s="98">
        <f t="shared" si="78"/>
        <v>0</v>
      </c>
      <c r="K190" s="98">
        <v>0</v>
      </c>
      <c r="L190" s="91">
        <v>0</v>
      </c>
      <c r="M190" s="98">
        <f t="shared" si="79"/>
        <v>0</v>
      </c>
      <c r="N190" s="98">
        <v>0</v>
      </c>
      <c r="O190" s="91">
        <v>0</v>
      </c>
      <c r="P190" s="92">
        <f t="shared" si="80"/>
        <v>0</v>
      </c>
      <c r="Q190" s="98">
        <f t="shared" si="81"/>
        <v>0</v>
      </c>
      <c r="R190" s="98">
        <v>0</v>
      </c>
      <c r="S190" s="91">
        <v>0</v>
      </c>
      <c r="T190" s="98">
        <f t="shared" si="82"/>
        <v>0</v>
      </c>
      <c r="U190" s="98">
        <v>0</v>
      </c>
      <c r="V190" s="98">
        <v>0</v>
      </c>
      <c r="W190" s="98">
        <f t="shared" si="83"/>
        <v>0</v>
      </c>
      <c r="X190" s="98">
        <v>0</v>
      </c>
      <c r="Y190" s="91">
        <v>0</v>
      </c>
      <c r="Z190" s="92">
        <f t="shared" si="84"/>
        <v>0</v>
      </c>
      <c r="AA190" s="98">
        <f t="shared" si="85"/>
        <v>0</v>
      </c>
      <c r="AB190" s="98">
        <v>0</v>
      </c>
      <c r="AC190" s="91">
        <v>0</v>
      </c>
      <c r="AD190" s="98">
        <f t="shared" si="86"/>
        <v>0</v>
      </c>
      <c r="AE190" s="98">
        <v>0</v>
      </c>
      <c r="AF190" s="91">
        <v>0</v>
      </c>
      <c r="AG190" s="98">
        <f t="shared" si="87"/>
        <v>0</v>
      </c>
      <c r="AH190" s="98">
        <v>0</v>
      </c>
      <c r="AI190" s="91">
        <v>0</v>
      </c>
      <c r="AJ190" s="98">
        <f t="shared" si="88"/>
        <v>0</v>
      </c>
      <c r="AK190" s="98">
        <v>0</v>
      </c>
      <c r="AL190" s="91">
        <v>0</v>
      </c>
      <c r="AM190" s="98">
        <f t="shared" si="89"/>
        <v>0</v>
      </c>
      <c r="AN190" s="98">
        <v>0</v>
      </c>
      <c r="AO190" s="91">
        <v>0</v>
      </c>
    </row>
  </sheetData>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true"/>
  <pageMargins left="0.590277777777778" right="0.590277777777778" top="0.590277777777778" bottom="0.590277777777778" header="0.590277777777778" footer="0.39375"/>
  <pageSetup paperSize="9" scale="10" fitToHeight="100" orientation="landscape" errors="blank"/>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I45"/>
  <sheetViews>
    <sheetView showGridLines="0" showZeros="0" topLeftCell="A46" workbookViewId="0">
      <selection activeCell="A1" sqref="A1"/>
    </sheetView>
  </sheetViews>
  <sheetFormatPr defaultColWidth="8.625" defaultRowHeight="12.75"/>
  <cols>
    <col min="1" max="1" width="3.625" style="68" customWidth="true"/>
    <col min="2" max="3" width="2.75" style="68" customWidth="true"/>
    <col min="4" max="4" width="39.5" style="68" customWidth="true"/>
    <col min="5" max="5" width="11.25" style="68" customWidth="true"/>
    <col min="6" max="6" width="9.125" style="68" customWidth="true"/>
    <col min="7" max="15" width="8.875" style="68" customWidth="true"/>
    <col min="16" max="19" width="6.875" style="68" customWidth="true"/>
    <col min="20" max="20" width="9.125" style="68" customWidth="true"/>
    <col min="21" max="113" width="6.875" style="68" customWidth="true"/>
    <col min="114" max="16384" width="8.625" style="68"/>
  </cols>
  <sheetData>
    <row r="1" ht="20.1" customHeight="true" spans="1:113">
      <c r="A1" s="69"/>
      <c r="B1" s="70"/>
      <c r="C1" s="70"/>
      <c r="D1" s="70"/>
      <c r="DI1" s="82" t="s">
        <v>262</v>
      </c>
    </row>
    <row r="2" ht="20.1" customHeight="true" spans="1:113">
      <c r="A2" s="71" t="s">
        <v>263</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row>
    <row r="3" ht="20.1" customHeight="true" spans="1:113">
      <c r="A3" s="109" t="s">
        <v>2</v>
      </c>
      <c r="B3" s="109"/>
      <c r="C3" s="109"/>
      <c r="D3" s="109"/>
      <c r="F3" s="123"/>
      <c r="DI3" s="133" t="s">
        <v>3</v>
      </c>
    </row>
    <row r="4" ht="20.1" customHeight="true" spans="1:113">
      <c r="A4" s="121" t="s">
        <v>55</v>
      </c>
      <c r="B4" s="122"/>
      <c r="C4" s="122"/>
      <c r="D4" s="84"/>
      <c r="E4" s="94" t="s">
        <v>56</v>
      </c>
      <c r="F4" s="124" t="s">
        <v>264</v>
      </c>
      <c r="G4" s="125"/>
      <c r="H4" s="125"/>
      <c r="I4" s="125"/>
      <c r="J4" s="125"/>
      <c r="K4" s="125"/>
      <c r="L4" s="125"/>
      <c r="M4" s="125"/>
      <c r="N4" s="125"/>
      <c r="O4" s="125"/>
      <c r="P4" s="125"/>
      <c r="Q4" s="125"/>
      <c r="R4" s="125"/>
      <c r="S4" s="129"/>
      <c r="T4" s="124" t="s">
        <v>265</v>
      </c>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9"/>
      <c r="AV4" s="124" t="s">
        <v>266</v>
      </c>
      <c r="AW4" s="125"/>
      <c r="AX4" s="125"/>
      <c r="AY4" s="125"/>
      <c r="AZ4" s="125"/>
      <c r="BA4" s="125"/>
      <c r="BB4" s="125"/>
      <c r="BC4" s="125"/>
      <c r="BD4" s="125"/>
      <c r="BE4" s="125"/>
      <c r="BF4" s="125"/>
      <c r="BG4" s="129"/>
      <c r="BH4" s="124" t="s">
        <v>267</v>
      </c>
      <c r="BI4" s="125"/>
      <c r="BJ4" s="125"/>
      <c r="BK4" s="125"/>
      <c r="BL4" s="129"/>
      <c r="BM4" s="124" t="s">
        <v>268</v>
      </c>
      <c r="BN4" s="125"/>
      <c r="BO4" s="125"/>
      <c r="BP4" s="125"/>
      <c r="BQ4" s="125"/>
      <c r="BR4" s="125"/>
      <c r="BS4" s="125"/>
      <c r="BT4" s="125"/>
      <c r="BU4" s="125"/>
      <c r="BV4" s="125"/>
      <c r="BW4" s="125"/>
      <c r="BX4" s="125"/>
      <c r="BY4" s="129"/>
      <c r="BZ4" s="124" t="s">
        <v>269</v>
      </c>
      <c r="CA4" s="125"/>
      <c r="CB4" s="125"/>
      <c r="CC4" s="125"/>
      <c r="CD4" s="125"/>
      <c r="CE4" s="125"/>
      <c r="CF4" s="125"/>
      <c r="CG4" s="125"/>
      <c r="CH4" s="125"/>
      <c r="CI4" s="125"/>
      <c r="CJ4" s="125"/>
      <c r="CK4" s="125"/>
      <c r="CL4" s="125"/>
      <c r="CM4" s="125"/>
      <c r="CN4" s="125"/>
      <c r="CO4" s="125"/>
      <c r="CP4" s="125"/>
      <c r="CQ4" s="129"/>
      <c r="CR4" s="130" t="s">
        <v>270</v>
      </c>
      <c r="CS4" s="131"/>
      <c r="CT4" s="132"/>
      <c r="CU4" s="130" t="s">
        <v>271</v>
      </c>
      <c r="CV4" s="131"/>
      <c r="CW4" s="131"/>
      <c r="CX4" s="131"/>
      <c r="CY4" s="131"/>
      <c r="CZ4" s="132"/>
      <c r="DA4" s="130" t="s">
        <v>272</v>
      </c>
      <c r="DB4" s="131"/>
      <c r="DC4" s="132"/>
      <c r="DD4" s="124" t="s">
        <v>273</v>
      </c>
      <c r="DE4" s="125"/>
      <c r="DF4" s="125"/>
      <c r="DG4" s="125"/>
      <c r="DH4" s="125"/>
      <c r="DI4" s="129"/>
    </row>
    <row r="5" ht="20.1" customHeight="true" spans="1:113">
      <c r="A5" s="73" t="s">
        <v>66</v>
      </c>
      <c r="B5" s="74"/>
      <c r="C5" s="75"/>
      <c r="D5" s="94" t="s">
        <v>274</v>
      </c>
      <c r="E5" s="87"/>
      <c r="F5" s="126" t="s">
        <v>71</v>
      </c>
      <c r="G5" s="126" t="s">
        <v>275</v>
      </c>
      <c r="H5" s="126" t="s">
        <v>276</v>
      </c>
      <c r="I5" s="126" t="s">
        <v>277</v>
      </c>
      <c r="J5" s="126" t="s">
        <v>278</v>
      </c>
      <c r="K5" s="126" t="s">
        <v>279</v>
      </c>
      <c r="L5" s="126" t="s">
        <v>280</v>
      </c>
      <c r="M5" s="126" t="s">
        <v>281</v>
      </c>
      <c r="N5" s="126" t="s">
        <v>282</v>
      </c>
      <c r="O5" s="126" t="s">
        <v>283</v>
      </c>
      <c r="P5" s="126" t="s">
        <v>284</v>
      </c>
      <c r="Q5" s="126" t="s">
        <v>285</v>
      </c>
      <c r="R5" s="126" t="s">
        <v>286</v>
      </c>
      <c r="S5" s="126" t="s">
        <v>287</v>
      </c>
      <c r="T5" s="126" t="s">
        <v>71</v>
      </c>
      <c r="U5" s="126" t="s">
        <v>288</v>
      </c>
      <c r="V5" s="126" t="s">
        <v>289</v>
      </c>
      <c r="W5" s="126" t="s">
        <v>290</v>
      </c>
      <c r="X5" s="126" t="s">
        <v>291</v>
      </c>
      <c r="Y5" s="126" t="s">
        <v>292</v>
      </c>
      <c r="Z5" s="126" t="s">
        <v>293</v>
      </c>
      <c r="AA5" s="126" t="s">
        <v>294</v>
      </c>
      <c r="AB5" s="126" t="s">
        <v>295</v>
      </c>
      <c r="AC5" s="126" t="s">
        <v>296</v>
      </c>
      <c r="AD5" s="126" t="s">
        <v>297</v>
      </c>
      <c r="AE5" s="126" t="s">
        <v>298</v>
      </c>
      <c r="AF5" s="126" t="s">
        <v>299</v>
      </c>
      <c r="AG5" s="126" t="s">
        <v>300</v>
      </c>
      <c r="AH5" s="126" t="s">
        <v>301</v>
      </c>
      <c r="AI5" s="126" t="s">
        <v>302</v>
      </c>
      <c r="AJ5" s="126" t="s">
        <v>303</v>
      </c>
      <c r="AK5" s="126" t="s">
        <v>304</v>
      </c>
      <c r="AL5" s="126" t="s">
        <v>305</v>
      </c>
      <c r="AM5" s="126" t="s">
        <v>306</v>
      </c>
      <c r="AN5" s="126" t="s">
        <v>307</v>
      </c>
      <c r="AO5" s="126" t="s">
        <v>308</v>
      </c>
      <c r="AP5" s="126" t="s">
        <v>309</v>
      </c>
      <c r="AQ5" s="126" t="s">
        <v>310</v>
      </c>
      <c r="AR5" s="126" t="s">
        <v>311</v>
      </c>
      <c r="AS5" s="126" t="s">
        <v>312</v>
      </c>
      <c r="AT5" s="126" t="s">
        <v>313</v>
      </c>
      <c r="AU5" s="126" t="s">
        <v>314</v>
      </c>
      <c r="AV5" s="126" t="s">
        <v>71</v>
      </c>
      <c r="AW5" s="126" t="s">
        <v>315</v>
      </c>
      <c r="AX5" s="126" t="s">
        <v>316</v>
      </c>
      <c r="AY5" s="126" t="s">
        <v>317</v>
      </c>
      <c r="AZ5" s="126" t="s">
        <v>318</v>
      </c>
      <c r="BA5" s="126" t="s">
        <v>319</v>
      </c>
      <c r="BB5" s="126" t="s">
        <v>320</v>
      </c>
      <c r="BC5" s="126" t="s">
        <v>321</v>
      </c>
      <c r="BD5" s="126" t="s">
        <v>322</v>
      </c>
      <c r="BE5" s="126" t="s">
        <v>323</v>
      </c>
      <c r="BF5" s="126" t="s">
        <v>324</v>
      </c>
      <c r="BG5" s="86" t="s">
        <v>325</v>
      </c>
      <c r="BH5" s="86" t="s">
        <v>71</v>
      </c>
      <c r="BI5" s="86" t="s">
        <v>326</v>
      </c>
      <c r="BJ5" s="86" t="s">
        <v>327</v>
      </c>
      <c r="BK5" s="86" t="s">
        <v>328</v>
      </c>
      <c r="BL5" s="86" t="s">
        <v>329</v>
      </c>
      <c r="BM5" s="126" t="s">
        <v>71</v>
      </c>
      <c r="BN5" s="126" t="s">
        <v>330</v>
      </c>
      <c r="BO5" s="126" t="s">
        <v>331</v>
      </c>
      <c r="BP5" s="126" t="s">
        <v>332</v>
      </c>
      <c r="BQ5" s="126" t="s">
        <v>333</v>
      </c>
      <c r="BR5" s="126" t="s">
        <v>334</v>
      </c>
      <c r="BS5" s="126" t="s">
        <v>335</v>
      </c>
      <c r="BT5" s="126" t="s">
        <v>336</v>
      </c>
      <c r="BU5" s="126" t="s">
        <v>337</v>
      </c>
      <c r="BV5" s="126" t="s">
        <v>338</v>
      </c>
      <c r="BW5" s="103" t="s">
        <v>339</v>
      </c>
      <c r="BX5" s="103" t="s">
        <v>340</v>
      </c>
      <c r="BY5" s="126" t="s">
        <v>341</v>
      </c>
      <c r="BZ5" s="126" t="s">
        <v>71</v>
      </c>
      <c r="CA5" s="126" t="s">
        <v>330</v>
      </c>
      <c r="CB5" s="126" t="s">
        <v>331</v>
      </c>
      <c r="CC5" s="126" t="s">
        <v>332</v>
      </c>
      <c r="CD5" s="126" t="s">
        <v>333</v>
      </c>
      <c r="CE5" s="126" t="s">
        <v>334</v>
      </c>
      <c r="CF5" s="126" t="s">
        <v>335</v>
      </c>
      <c r="CG5" s="126" t="s">
        <v>336</v>
      </c>
      <c r="CH5" s="126" t="s">
        <v>342</v>
      </c>
      <c r="CI5" s="126" t="s">
        <v>343</v>
      </c>
      <c r="CJ5" s="126" t="s">
        <v>344</v>
      </c>
      <c r="CK5" s="126" t="s">
        <v>345</v>
      </c>
      <c r="CL5" s="126" t="s">
        <v>337</v>
      </c>
      <c r="CM5" s="126" t="s">
        <v>338</v>
      </c>
      <c r="CN5" s="126" t="s">
        <v>346</v>
      </c>
      <c r="CO5" s="103" t="s">
        <v>339</v>
      </c>
      <c r="CP5" s="103" t="s">
        <v>340</v>
      </c>
      <c r="CQ5" s="126" t="s">
        <v>347</v>
      </c>
      <c r="CR5" s="103" t="s">
        <v>71</v>
      </c>
      <c r="CS5" s="103" t="s">
        <v>348</v>
      </c>
      <c r="CT5" s="126" t="s">
        <v>349</v>
      </c>
      <c r="CU5" s="103" t="s">
        <v>71</v>
      </c>
      <c r="CV5" s="103" t="s">
        <v>348</v>
      </c>
      <c r="CW5" s="126" t="s">
        <v>350</v>
      </c>
      <c r="CX5" s="103" t="s">
        <v>351</v>
      </c>
      <c r="CY5" s="103" t="s">
        <v>352</v>
      </c>
      <c r="CZ5" s="86" t="s">
        <v>349</v>
      </c>
      <c r="DA5" s="103" t="s">
        <v>71</v>
      </c>
      <c r="DB5" s="103" t="s">
        <v>272</v>
      </c>
      <c r="DC5" s="103" t="s">
        <v>353</v>
      </c>
      <c r="DD5" s="126" t="s">
        <v>71</v>
      </c>
      <c r="DE5" s="126" t="s">
        <v>354</v>
      </c>
      <c r="DF5" s="126" t="s">
        <v>355</v>
      </c>
      <c r="DG5" s="126" t="s">
        <v>353</v>
      </c>
      <c r="DH5" s="126" t="s">
        <v>356</v>
      </c>
      <c r="DI5" s="126" t="s">
        <v>273</v>
      </c>
    </row>
    <row r="6" ht="30.75" customHeight="true" spans="1:113">
      <c r="A6" s="78" t="s">
        <v>76</v>
      </c>
      <c r="B6" s="77" t="s">
        <v>77</v>
      </c>
      <c r="C6" s="79" t="s">
        <v>78</v>
      </c>
      <c r="D6" s="88"/>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8"/>
      <c r="BH6" s="88"/>
      <c r="BI6" s="88"/>
      <c r="BJ6" s="88"/>
      <c r="BK6" s="88"/>
      <c r="BL6" s="88"/>
      <c r="BM6" s="89"/>
      <c r="BN6" s="89"/>
      <c r="BO6" s="89"/>
      <c r="BP6" s="89"/>
      <c r="BQ6" s="89"/>
      <c r="BR6" s="89"/>
      <c r="BS6" s="89"/>
      <c r="BT6" s="89"/>
      <c r="BU6" s="89"/>
      <c r="BV6" s="89"/>
      <c r="BW6" s="106"/>
      <c r="BX6" s="106"/>
      <c r="BY6" s="89"/>
      <c r="BZ6" s="89"/>
      <c r="CA6" s="89"/>
      <c r="CB6" s="89"/>
      <c r="CC6" s="89"/>
      <c r="CD6" s="89"/>
      <c r="CE6" s="89"/>
      <c r="CF6" s="89"/>
      <c r="CG6" s="89"/>
      <c r="CH6" s="89"/>
      <c r="CI6" s="89"/>
      <c r="CJ6" s="89"/>
      <c r="CK6" s="89"/>
      <c r="CL6" s="89"/>
      <c r="CM6" s="89"/>
      <c r="CN6" s="89"/>
      <c r="CO6" s="106"/>
      <c r="CP6" s="106"/>
      <c r="CQ6" s="89"/>
      <c r="CR6" s="106"/>
      <c r="CS6" s="106"/>
      <c r="CT6" s="89"/>
      <c r="CU6" s="106"/>
      <c r="CV6" s="106"/>
      <c r="CW6" s="89"/>
      <c r="CX6" s="106"/>
      <c r="CY6" s="106"/>
      <c r="CZ6" s="88"/>
      <c r="DA6" s="106"/>
      <c r="DB6" s="106"/>
      <c r="DC6" s="106"/>
      <c r="DD6" s="89"/>
      <c r="DE6" s="89"/>
      <c r="DF6" s="89"/>
      <c r="DG6" s="89"/>
      <c r="DH6" s="89"/>
      <c r="DI6" s="89"/>
    </row>
    <row r="7" ht="20.1" customHeight="true" spans="1:113">
      <c r="A7" s="97" t="s">
        <v>36</v>
      </c>
      <c r="B7" s="97" t="s">
        <v>36</v>
      </c>
      <c r="C7" s="97" t="s">
        <v>36</v>
      </c>
      <c r="D7" s="97" t="s">
        <v>56</v>
      </c>
      <c r="E7" s="127">
        <f t="shared" ref="E7:E45" si="0">SUM(F7,T7,AV7,BH7,BM7,BZ7,CR7,CU7,DA7,DD7)</f>
        <v>25026.16</v>
      </c>
      <c r="F7" s="127">
        <v>7863.76</v>
      </c>
      <c r="G7" s="127">
        <v>2438.92</v>
      </c>
      <c r="H7" s="127">
        <v>2183.81</v>
      </c>
      <c r="I7" s="127">
        <v>149.77</v>
      </c>
      <c r="J7" s="127">
        <v>0</v>
      </c>
      <c r="K7" s="127">
        <v>601.29</v>
      </c>
      <c r="L7" s="127">
        <v>742.3</v>
      </c>
      <c r="M7" s="127">
        <v>86.61</v>
      </c>
      <c r="N7" s="127">
        <v>597.25</v>
      </c>
      <c r="O7" s="128">
        <v>115.73</v>
      </c>
      <c r="P7" s="128">
        <v>16.38</v>
      </c>
      <c r="Q7" s="128">
        <v>760.27</v>
      </c>
      <c r="R7" s="128">
        <v>0</v>
      </c>
      <c r="S7" s="128">
        <v>171.43</v>
      </c>
      <c r="T7" s="128">
        <v>14521.61</v>
      </c>
      <c r="U7" s="128">
        <v>198.34</v>
      </c>
      <c r="V7" s="128">
        <v>563.8</v>
      </c>
      <c r="W7" s="128">
        <v>3.5</v>
      </c>
      <c r="X7" s="128">
        <v>121.81</v>
      </c>
      <c r="Y7" s="128">
        <v>15.85</v>
      </c>
      <c r="Z7" s="128">
        <v>159.05</v>
      </c>
      <c r="AA7" s="128">
        <v>103.6</v>
      </c>
      <c r="AB7" s="128">
        <v>0</v>
      </c>
      <c r="AC7" s="128">
        <v>237.24</v>
      </c>
      <c r="AD7" s="128">
        <v>625.71</v>
      </c>
      <c r="AE7" s="128">
        <v>35</v>
      </c>
      <c r="AF7" s="128">
        <v>1203.91</v>
      </c>
      <c r="AG7" s="128">
        <v>238.52</v>
      </c>
      <c r="AH7" s="128">
        <v>190.54</v>
      </c>
      <c r="AI7" s="128">
        <v>460.17</v>
      </c>
      <c r="AJ7" s="128">
        <v>37.94</v>
      </c>
      <c r="AK7" s="128">
        <v>0</v>
      </c>
      <c r="AL7" s="128">
        <v>0</v>
      </c>
      <c r="AM7" s="128">
        <v>0</v>
      </c>
      <c r="AN7" s="128">
        <v>2629.85</v>
      </c>
      <c r="AO7" s="128">
        <v>436.5</v>
      </c>
      <c r="AP7" s="128">
        <v>127.09</v>
      </c>
      <c r="AQ7" s="128">
        <v>68.78</v>
      </c>
      <c r="AR7" s="128">
        <v>155.27</v>
      </c>
      <c r="AS7" s="128">
        <v>434.9</v>
      </c>
      <c r="AT7" s="128">
        <v>0</v>
      </c>
      <c r="AU7" s="128">
        <v>6474.24</v>
      </c>
      <c r="AV7" s="128">
        <v>1337.16</v>
      </c>
      <c r="AW7" s="128">
        <v>55.96</v>
      </c>
      <c r="AX7" s="128">
        <v>0</v>
      </c>
      <c r="AY7" s="128">
        <v>0</v>
      </c>
      <c r="AZ7" s="128">
        <v>0</v>
      </c>
      <c r="BA7" s="128">
        <v>3.2</v>
      </c>
      <c r="BB7" s="128">
        <v>0</v>
      </c>
      <c r="BC7" s="128">
        <v>0</v>
      </c>
      <c r="BD7" s="128">
        <v>0</v>
      </c>
      <c r="BE7" s="128">
        <v>1.38</v>
      </c>
      <c r="BF7" s="128">
        <v>0</v>
      </c>
      <c r="BG7" s="128">
        <v>1276.62</v>
      </c>
      <c r="BH7" s="128">
        <v>0</v>
      </c>
      <c r="BI7" s="128">
        <v>0</v>
      </c>
      <c r="BJ7" s="128">
        <v>0</v>
      </c>
      <c r="BK7" s="128">
        <v>0</v>
      </c>
      <c r="BL7" s="128">
        <v>0</v>
      </c>
      <c r="BM7" s="128">
        <v>0</v>
      </c>
      <c r="BN7" s="128">
        <v>0</v>
      </c>
      <c r="BO7" s="128">
        <v>0</v>
      </c>
      <c r="BP7" s="128">
        <v>0</v>
      </c>
      <c r="BQ7" s="128">
        <v>0</v>
      </c>
      <c r="BR7" s="128">
        <v>0</v>
      </c>
      <c r="BS7" s="128">
        <v>0</v>
      </c>
      <c r="BT7" s="128">
        <v>0</v>
      </c>
      <c r="BU7" s="128">
        <v>0</v>
      </c>
      <c r="BV7" s="128">
        <v>0</v>
      </c>
      <c r="BW7" s="128">
        <v>0</v>
      </c>
      <c r="BX7" s="128">
        <v>0</v>
      </c>
      <c r="BY7" s="128">
        <v>0</v>
      </c>
      <c r="BZ7" s="128">
        <v>1303.63</v>
      </c>
      <c r="CA7" s="128">
        <v>0</v>
      </c>
      <c r="CB7" s="128">
        <v>1010.83</v>
      </c>
      <c r="CC7" s="128">
        <v>68</v>
      </c>
      <c r="CD7" s="128">
        <v>0</v>
      </c>
      <c r="CE7" s="128">
        <v>90</v>
      </c>
      <c r="CF7" s="128">
        <v>115</v>
      </c>
      <c r="CG7" s="128">
        <v>0</v>
      </c>
      <c r="CH7" s="128">
        <v>0</v>
      </c>
      <c r="CI7" s="128">
        <v>0</v>
      </c>
      <c r="CJ7" s="128">
        <v>0</v>
      </c>
      <c r="CK7" s="128">
        <v>0</v>
      </c>
      <c r="CL7" s="128">
        <v>19.8</v>
      </c>
      <c r="CM7" s="128">
        <v>0</v>
      </c>
      <c r="CN7" s="128">
        <v>0</v>
      </c>
      <c r="CO7" s="128">
        <v>0</v>
      </c>
      <c r="CP7" s="128">
        <v>0</v>
      </c>
      <c r="CQ7" s="128">
        <v>0</v>
      </c>
      <c r="CR7" s="128">
        <v>0</v>
      </c>
      <c r="CS7" s="128">
        <v>0</v>
      </c>
      <c r="CT7" s="128">
        <v>0</v>
      </c>
      <c r="CU7" s="128">
        <v>0</v>
      </c>
      <c r="CV7" s="128">
        <v>0</v>
      </c>
      <c r="CW7" s="128">
        <v>0</v>
      </c>
      <c r="CX7" s="128">
        <v>0</v>
      </c>
      <c r="CY7" s="128">
        <v>0</v>
      </c>
      <c r="CZ7" s="128">
        <v>0</v>
      </c>
      <c r="DA7" s="128">
        <v>0</v>
      </c>
      <c r="DB7" s="128">
        <v>0</v>
      </c>
      <c r="DC7" s="128">
        <v>0</v>
      </c>
      <c r="DD7" s="128">
        <v>0</v>
      </c>
      <c r="DE7" s="128">
        <v>0</v>
      </c>
      <c r="DF7" s="128">
        <v>0</v>
      </c>
      <c r="DG7" s="128">
        <v>0</v>
      </c>
      <c r="DH7" s="128">
        <v>0</v>
      </c>
      <c r="DI7" s="128">
        <v>0</v>
      </c>
    </row>
    <row r="8" ht="20.1" customHeight="true" spans="1:113">
      <c r="A8" s="97" t="s">
        <v>36</v>
      </c>
      <c r="B8" s="97" t="s">
        <v>36</v>
      </c>
      <c r="C8" s="97" t="s">
        <v>36</v>
      </c>
      <c r="D8" s="97" t="s">
        <v>357</v>
      </c>
      <c r="E8" s="127">
        <f t="shared" si="0"/>
        <v>8102.07</v>
      </c>
      <c r="F8" s="127">
        <v>289.02</v>
      </c>
      <c r="G8" s="127">
        <v>123.76</v>
      </c>
      <c r="H8" s="127">
        <v>2.99</v>
      </c>
      <c r="I8" s="127">
        <v>0</v>
      </c>
      <c r="J8" s="127">
        <v>0</v>
      </c>
      <c r="K8" s="127">
        <v>117.24</v>
      </c>
      <c r="L8" s="127">
        <v>0</v>
      </c>
      <c r="M8" s="127">
        <v>0</v>
      </c>
      <c r="N8" s="127">
        <v>0</v>
      </c>
      <c r="O8" s="128">
        <v>0</v>
      </c>
      <c r="P8" s="128">
        <v>2.43</v>
      </c>
      <c r="Q8" s="128">
        <v>0</v>
      </c>
      <c r="R8" s="128">
        <v>0</v>
      </c>
      <c r="S8" s="128">
        <v>42.6</v>
      </c>
      <c r="T8" s="128">
        <v>6329.88</v>
      </c>
      <c r="U8" s="128">
        <v>10.5</v>
      </c>
      <c r="V8" s="128">
        <v>429</v>
      </c>
      <c r="W8" s="128">
        <v>0</v>
      </c>
      <c r="X8" s="128">
        <v>120.5</v>
      </c>
      <c r="Y8" s="128">
        <v>2</v>
      </c>
      <c r="Z8" s="128">
        <v>18</v>
      </c>
      <c r="AA8" s="128">
        <v>33</v>
      </c>
      <c r="AB8" s="128">
        <v>0</v>
      </c>
      <c r="AC8" s="128">
        <v>48.1</v>
      </c>
      <c r="AD8" s="128">
        <v>71</v>
      </c>
      <c r="AE8" s="128">
        <v>0</v>
      </c>
      <c r="AF8" s="128">
        <v>154.42</v>
      </c>
      <c r="AG8" s="128">
        <v>64.72</v>
      </c>
      <c r="AH8" s="128">
        <v>4</v>
      </c>
      <c r="AI8" s="128">
        <v>0</v>
      </c>
      <c r="AJ8" s="128">
        <v>6</v>
      </c>
      <c r="AK8" s="128">
        <v>0</v>
      </c>
      <c r="AL8" s="128">
        <v>0</v>
      </c>
      <c r="AM8" s="128">
        <v>0</v>
      </c>
      <c r="AN8" s="128">
        <v>1082.9</v>
      </c>
      <c r="AO8" s="128">
        <v>95</v>
      </c>
      <c r="AP8" s="128">
        <v>4.52</v>
      </c>
      <c r="AQ8" s="128">
        <v>2.24</v>
      </c>
      <c r="AR8" s="128">
        <v>24.4</v>
      </c>
      <c r="AS8" s="128">
        <v>0</v>
      </c>
      <c r="AT8" s="128">
        <v>0</v>
      </c>
      <c r="AU8" s="128">
        <v>4159.58</v>
      </c>
      <c r="AV8" s="128">
        <v>1268.13</v>
      </c>
      <c r="AW8" s="128">
        <v>0</v>
      </c>
      <c r="AX8" s="128">
        <v>0</v>
      </c>
      <c r="AY8" s="128">
        <v>0</v>
      </c>
      <c r="AZ8" s="128">
        <v>0</v>
      </c>
      <c r="BA8" s="128">
        <v>0</v>
      </c>
      <c r="BB8" s="128">
        <v>0</v>
      </c>
      <c r="BC8" s="128">
        <v>0</v>
      </c>
      <c r="BD8" s="128">
        <v>0</v>
      </c>
      <c r="BE8" s="128">
        <v>0.09</v>
      </c>
      <c r="BF8" s="128">
        <v>0</v>
      </c>
      <c r="BG8" s="128">
        <v>1268.04</v>
      </c>
      <c r="BH8" s="128">
        <v>0</v>
      </c>
      <c r="BI8" s="128">
        <v>0</v>
      </c>
      <c r="BJ8" s="128">
        <v>0</v>
      </c>
      <c r="BK8" s="128">
        <v>0</v>
      </c>
      <c r="BL8" s="128">
        <v>0</v>
      </c>
      <c r="BM8" s="128">
        <v>0</v>
      </c>
      <c r="BN8" s="128">
        <v>0</v>
      </c>
      <c r="BO8" s="128">
        <v>0</v>
      </c>
      <c r="BP8" s="128">
        <v>0</v>
      </c>
      <c r="BQ8" s="128">
        <v>0</v>
      </c>
      <c r="BR8" s="128">
        <v>0</v>
      </c>
      <c r="BS8" s="128">
        <v>0</v>
      </c>
      <c r="BT8" s="128">
        <v>0</v>
      </c>
      <c r="BU8" s="128">
        <v>0</v>
      </c>
      <c r="BV8" s="128">
        <v>0</v>
      </c>
      <c r="BW8" s="128">
        <v>0</v>
      </c>
      <c r="BX8" s="128">
        <v>0</v>
      </c>
      <c r="BY8" s="128">
        <v>0</v>
      </c>
      <c r="BZ8" s="128">
        <v>215.04</v>
      </c>
      <c r="CA8" s="128">
        <v>0</v>
      </c>
      <c r="CB8" s="128">
        <v>32.04</v>
      </c>
      <c r="CC8" s="128">
        <v>68</v>
      </c>
      <c r="CD8" s="128">
        <v>0</v>
      </c>
      <c r="CE8" s="128">
        <v>0</v>
      </c>
      <c r="CF8" s="128">
        <v>115</v>
      </c>
      <c r="CG8" s="128">
        <v>0</v>
      </c>
      <c r="CH8" s="128">
        <v>0</v>
      </c>
      <c r="CI8" s="128">
        <v>0</v>
      </c>
      <c r="CJ8" s="128">
        <v>0</v>
      </c>
      <c r="CK8" s="128">
        <v>0</v>
      </c>
      <c r="CL8" s="128">
        <v>0</v>
      </c>
      <c r="CM8" s="128">
        <v>0</v>
      </c>
      <c r="CN8" s="128">
        <v>0</v>
      </c>
      <c r="CO8" s="128">
        <v>0</v>
      </c>
      <c r="CP8" s="128">
        <v>0</v>
      </c>
      <c r="CQ8" s="128">
        <v>0</v>
      </c>
      <c r="CR8" s="128">
        <v>0</v>
      </c>
      <c r="CS8" s="128">
        <v>0</v>
      </c>
      <c r="CT8" s="128">
        <v>0</v>
      </c>
      <c r="CU8" s="128">
        <v>0</v>
      </c>
      <c r="CV8" s="128">
        <v>0</v>
      </c>
      <c r="CW8" s="128">
        <v>0</v>
      </c>
      <c r="CX8" s="128">
        <v>0</v>
      </c>
      <c r="CY8" s="128">
        <v>0</v>
      </c>
      <c r="CZ8" s="128">
        <v>0</v>
      </c>
      <c r="DA8" s="128">
        <v>0</v>
      </c>
      <c r="DB8" s="128">
        <v>0</v>
      </c>
      <c r="DC8" s="128">
        <v>0</v>
      </c>
      <c r="DD8" s="128">
        <v>0</v>
      </c>
      <c r="DE8" s="128">
        <v>0</v>
      </c>
      <c r="DF8" s="128">
        <v>0</v>
      </c>
      <c r="DG8" s="128">
        <v>0</v>
      </c>
      <c r="DH8" s="128">
        <v>0</v>
      </c>
      <c r="DI8" s="128">
        <v>0</v>
      </c>
    </row>
    <row r="9" ht="20.1" customHeight="true" spans="1:113">
      <c r="A9" s="97" t="s">
        <v>36</v>
      </c>
      <c r="B9" s="97" t="s">
        <v>36</v>
      </c>
      <c r="C9" s="97" t="s">
        <v>36</v>
      </c>
      <c r="D9" s="97" t="s">
        <v>358</v>
      </c>
      <c r="E9" s="127">
        <f t="shared" si="0"/>
        <v>8102.07</v>
      </c>
      <c r="F9" s="127">
        <v>289.02</v>
      </c>
      <c r="G9" s="127">
        <v>123.76</v>
      </c>
      <c r="H9" s="127">
        <v>2.99</v>
      </c>
      <c r="I9" s="127">
        <v>0</v>
      </c>
      <c r="J9" s="127">
        <v>0</v>
      </c>
      <c r="K9" s="127">
        <v>117.24</v>
      </c>
      <c r="L9" s="127">
        <v>0</v>
      </c>
      <c r="M9" s="127">
        <v>0</v>
      </c>
      <c r="N9" s="127">
        <v>0</v>
      </c>
      <c r="O9" s="128">
        <v>0</v>
      </c>
      <c r="P9" s="128">
        <v>2.43</v>
      </c>
      <c r="Q9" s="128">
        <v>0</v>
      </c>
      <c r="R9" s="128">
        <v>0</v>
      </c>
      <c r="S9" s="128">
        <v>42.6</v>
      </c>
      <c r="T9" s="128">
        <v>6329.88</v>
      </c>
      <c r="U9" s="128">
        <v>10.5</v>
      </c>
      <c r="V9" s="128">
        <v>429</v>
      </c>
      <c r="W9" s="128">
        <v>0</v>
      </c>
      <c r="X9" s="128">
        <v>120.5</v>
      </c>
      <c r="Y9" s="128">
        <v>2</v>
      </c>
      <c r="Z9" s="128">
        <v>18</v>
      </c>
      <c r="AA9" s="128">
        <v>33</v>
      </c>
      <c r="AB9" s="128">
        <v>0</v>
      </c>
      <c r="AC9" s="128">
        <v>48.1</v>
      </c>
      <c r="AD9" s="128">
        <v>71</v>
      </c>
      <c r="AE9" s="128">
        <v>0</v>
      </c>
      <c r="AF9" s="128">
        <v>154.42</v>
      </c>
      <c r="AG9" s="128">
        <v>64.72</v>
      </c>
      <c r="AH9" s="128">
        <v>4</v>
      </c>
      <c r="AI9" s="128">
        <v>0</v>
      </c>
      <c r="AJ9" s="128">
        <v>6</v>
      </c>
      <c r="AK9" s="128">
        <v>0</v>
      </c>
      <c r="AL9" s="128">
        <v>0</v>
      </c>
      <c r="AM9" s="128">
        <v>0</v>
      </c>
      <c r="AN9" s="128">
        <v>1082.9</v>
      </c>
      <c r="AO9" s="128">
        <v>95</v>
      </c>
      <c r="AP9" s="128">
        <v>4.52</v>
      </c>
      <c r="AQ9" s="128">
        <v>2.24</v>
      </c>
      <c r="AR9" s="128">
        <v>24.4</v>
      </c>
      <c r="AS9" s="128">
        <v>0</v>
      </c>
      <c r="AT9" s="128">
        <v>0</v>
      </c>
      <c r="AU9" s="128">
        <v>4159.58</v>
      </c>
      <c r="AV9" s="128">
        <v>1268.13</v>
      </c>
      <c r="AW9" s="128">
        <v>0</v>
      </c>
      <c r="AX9" s="128">
        <v>0</v>
      </c>
      <c r="AY9" s="128">
        <v>0</v>
      </c>
      <c r="AZ9" s="128">
        <v>0</v>
      </c>
      <c r="BA9" s="128">
        <v>0</v>
      </c>
      <c r="BB9" s="128">
        <v>0</v>
      </c>
      <c r="BC9" s="128">
        <v>0</v>
      </c>
      <c r="BD9" s="128">
        <v>0</v>
      </c>
      <c r="BE9" s="128">
        <v>0.09</v>
      </c>
      <c r="BF9" s="128">
        <v>0</v>
      </c>
      <c r="BG9" s="128">
        <v>1268.04</v>
      </c>
      <c r="BH9" s="128">
        <v>0</v>
      </c>
      <c r="BI9" s="128">
        <v>0</v>
      </c>
      <c r="BJ9" s="128">
        <v>0</v>
      </c>
      <c r="BK9" s="128">
        <v>0</v>
      </c>
      <c r="BL9" s="128">
        <v>0</v>
      </c>
      <c r="BM9" s="128">
        <v>0</v>
      </c>
      <c r="BN9" s="128">
        <v>0</v>
      </c>
      <c r="BO9" s="128">
        <v>0</v>
      </c>
      <c r="BP9" s="128">
        <v>0</v>
      </c>
      <c r="BQ9" s="128">
        <v>0</v>
      </c>
      <c r="BR9" s="128">
        <v>0</v>
      </c>
      <c r="BS9" s="128">
        <v>0</v>
      </c>
      <c r="BT9" s="128">
        <v>0</v>
      </c>
      <c r="BU9" s="128">
        <v>0</v>
      </c>
      <c r="BV9" s="128">
        <v>0</v>
      </c>
      <c r="BW9" s="128">
        <v>0</v>
      </c>
      <c r="BX9" s="128">
        <v>0</v>
      </c>
      <c r="BY9" s="128">
        <v>0</v>
      </c>
      <c r="BZ9" s="128">
        <v>215.04</v>
      </c>
      <c r="CA9" s="128">
        <v>0</v>
      </c>
      <c r="CB9" s="128">
        <v>32.04</v>
      </c>
      <c r="CC9" s="128">
        <v>68</v>
      </c>
      <c r="CD9" s="128">
        <v>0</v>
      </c>
      <c r="CE9" s="128">
        <v>0</v>
      </c>
      <c r="CF9" s="128">
        <v>115</v>
      </c>
      <c r="CG9" s="128">
        <v>0</v>
      </c>
      <c r="CH9" s="128">
        <v>0</v>
      </c>
      <c r="CI9" s="128">
        <v>0</v>
      </c>
      <c r="CJ9" s="128">
        <v>0</v>
      </c>
      <c r="CK9" s="128">
        <v>0</v>
      </c>
      <c r="CL9" s="128">
        <v>0</v>
      </c>
      <c r="CM9" s="128">
        <v>0</v>
      </c>
      <c r="CN9" s="128">
        <v>0</v>
      </c>
      <c r="CO9" s="128">
        <v>0</v>
      </c>
      <c r="CP9" s="128">
        <v>0</v>
      </c>
      <c r="CQ9" s="128">
        <v>0</v>
      </c>
      <c r="CR9" s="128">
        <v>0</v>
      </c>
      <c r="CS9" s="128">
        <v>0</v>
      </c>
      <c r="CT9" s="128">
        <v>0</v>
      </c>
      <c r="CU9" s="128">
        <v>0</v>
      </c>
      <c r="CV9" s="128">
        <v>0</v>
      </c>
      <c r="CW9" s="128">
        <v>0</v>
      </c>
      <c r="CX9" s="128">
        <v>0</v>
      </c>
      <c r="CY9" s="128">
        <v>0</v>
      </c>
      <c r="CZ9" s="128">
        <v>0</v>
      </c>
      <c r="DA9" s="128">
        <v>0</v>
      </c>
      <c r="DB9" s="128">
        <v>0</v>
      </c>
      <c r="DC9" s="128">
        <v>0</v>
      </c>
      <c r="DD9" s="128">
        <v>0</v>
      </c>
      <c r="DE9" s="128">
        <v>0</v>
      </c>
      <c r="DF9" s="128">
        <v>0</v>
      </c>
      <c r="DG9" s="128">
        <v>0</v>
      </c>
      <c r="DH9" s="128">
        <v>0</v>
      </c>
      <c r="DI9" s="128">
        <v>0</v>
      </c>
    </row>
    <row r="10" ht="20.1" customHeight="true" spans="1:113">
      <c r="A10" s="97" t="s">
        <v>81</v>
      </c>
      <c r="B10" s="97" t="s">
        <v>86</v>
      </c>
      <c r="C10" s="97" t="s">
        <v>133</v>
      </c>
      <c r="D10" s="97" t="s">
        <v>135</v>
      </c>
      <c r="E10" s="127">
        <f t="shared" si="0"/>
        <v>314.17</v>
      </c>
      <c r="F10" s="127">
        <v>289.02</v>
      </c>
      <c r="G10" s="127">
        <v>123.76</v>
      </c>
      <c r="H10" s="127">
        <v>2.99</v>
      </c>
      <c r="I10" s="127">
        <v>0</v>
      </c>
      <c r="J10" s="127">
        <v>0</v>
      </c>
      <c r="K10" s="127">
        <v>117.24</v>
      </c>
      <c r="L10" s="127">
        <v>0</v>
      </c>
      <c r="M10" s="127">
        <v>0</v>
      </c>
      <c r="N10" s="127">
        <v>0</v>
      </c>
      <c r="O10" s="128">
        <v>0</v>
      </c>
      <c r="P10" s="128">
        <v>2.43</v>
      </c>
      <c r="Q10" s="128">
        <v>0</v>
      </c>
      <c r="R10" s="128">
        <v>0</v>
      </c>
      <c r="S10" s="128">
        <v>42.6</v>
      </c>
      <c r="T10" s="128">
        <v>25.06</v>
      </c>
      <c r="U10" s="128">
        <v>2.5</v>
      </c>
      <c r="V10" s="128">
        <v>0</v>
      </c>
      <c r="W10" s="128">
        <v>0</v>
      </c>
      <c r="X10" s="128">
        <v>0.5</v>
      </c>
      <c r="Y10" s="128">
        <v>2</v>
      </c>
      <c r="Z10" s="128">
        <v>3</v>
      </c>
      <c r="AA10" s="128">
        <v>1</v>
      </c>
      <c r="AB10" s="128">
        <v>0</v>
      </c>
      <c r="AC10" s="128">
        <v>0</v>
      </c>
      <c r="AD10" s="128">
        <v>2</v>
      </c>
      <c r="AE10" s="128">
        <v>0</v>
      </c>
      <c r="AF10" s="128">
        <v>0</v>
      </c>
      <c r="AG10" s="128">
        <v>0</v>
      </c>
      <c r="AH10" s="128">
        <v>4</v>
      </c>
      <c r="AI10" s="128">
        <v>0</v>
      </c>
      <c r="AJ10" s="128">
        <v>0</v>
      </c>
      <c r="AK10" s="128">
        <v>0</v>
      </c>
      <c r="AL10" s="128">
        <v>0</v>
      </c>
      <c r="AM10" s="128">
        <v>0</v>
      </c>
      <c r="AN10" s="128">
        <v>2</v>
      </c>
      <c r="AO10" s="128">
        <v>0</v>
      </c>
      <c r="AP10" s="128">
        <v>4.52</v>
      </c>
      <c r="AQ10" s="128">
        <v>2.24</v>
      </c>
      <c r="AR10" s="128">
        <v>0</v>
      </c>
      <c r="AS10" s="128">
        <v>0</v>
      </c>
      <c r="AT10" s="128">
        <v>0</v>
      </c>
      <c r="AU10" s="128">
        <v>1.3</v>
      </c>
      <c r="AV10" s="128">
        <v>0.09</v>
      </c>
      <c r="AW10" s="128">
        <v>0</v>
      </c>
      <c r="AX10" s="128">
        <v>0</v>
      </c>
      <c r="AY10" s="128">
        <v>0</v>
      </c>
      <c r="AZ10" s="128">
        <v>0</v>
      </c>
      <c r="BA10" s="128">
        <v>0</v>
      </c>
      <c r="BB10" s="128">
        <v>0</v>
      </c>
      <c r="BC10" s="128">
        <v>0</v>
      </c>
      <c r="BD10" s="128">
        <v>0</v>
      </c>
      <c r="BE10" s="128">
        <v>0.09</v>
      </c>
      <c r="BF10" s="128">
        <v>0</v>
      </c>
      <c r="BG10" s="128">
        <v>0</v>
      </c>
      <c r="BH10" s="128">
        <v>0</v>
      </c>
      <c r="BI10" s="128">
        <v>0</v>
      </c>
      <c r="BJ10" s="128">
        <v>0</v>
      </c>
      <c r="BK10" s="128">
        <v>0</v>
      </c>
      <c r="BL10" s="128">
        <v>0</v>
      </c>
      <c r="BM10" s="128">
        <v>0</v>
      </c>
      <c r="BN10" s="128">
        <v>0</v>
      </c>
      <c r="BO10" s="128">
        <v>0</v>
      </c>
      <c r="BP10" s="128">
        <v>0</v>
      </c>
      <c r="BQ10" s="128">
        <v>0</v>
      </c>
      <c r="BR10" s="128">
        <v>0</v>
      </c>
      <c r="BS10" s="128">
        <v>0</v>
      </c>
      <c r="BT10" s="128">
        <v>0</v>
      </c>
      <c r="BU10" s="128">
        <v>0</v>
      </c>
      <c r="BV10" s="128">
        <v>0</v>
      </c>
      <c r="BW10" s="128">
        <v>0</v>
      </c>
      <c r="BX10" s="128">
        <v>0</v>
      </c>
      <c r="BY10" s="128">
        <v>0</v>
      </c>
      <c r="BZ10" s="128">
        <v>0</v>
      </c>
      <c r="CA10" s="128">
        <v>0</v>
      </c>
      <c r="CB10" s="128">
        <v>0</v>
      </c>
      <c r="CC10" s="128">
        <v>0</v>
      </c>
      <c r="CD10" s="128">
        <v>0</v>
      </c>
      <c r="CE10" s="128">
        <v>0</v>
      </c>
      <c r="CF10" s="128">
        <v>0</v>
      </c>
      <c r="CG10" s="128">
        <v>0</v>
      </c>
      <c r="CH10" s="128">
        <v>0</v>
      </c>
      <c r="CI10" s="128">
        <v>0</v>
      </c>
      <c r="CJ10" s="128">
        <v>0</v>
      </c>
      <c r="CK10" s="128">
        <v>0</v>
      </c>
      <c r="CL10" s="128">
        <v>0</v>
      </c>
      <c r="CM10" s="128">
        <v>0</v>
      </c>
      <c r="CN10" s="128">
        <v>0</v>
      </c>
      <c r="CO10" s="128">
        <v>0</v>
      </c>
      <c r="CP10" s="128">
        <v>0</v>
      </c>
      <c r="CQ10" s="128">
        <v>0</v>
      </c>
      <c r="CR10" s="128">
        <v>0</v>
      </c>
      <c r="CS10" s="128">
        <v>0</v>
      </c>
      <c r="CT10" s="128">
        <v>0</v>
      </c>
      <c r="CU10" s="128">
        <v>0</v>
      </c>
      <c r="CV10" s="128">
        <v>0</v>
      </c>
      <c r="CW10" s="128">
        <v>0</v>
      </c>
      <c r="CX10" s="128">
        <v>0</v>
      </c>
      <c r="CY10" s="128">
        <v>0</v>
      </c>
      <c r="CZ10" s="128">
        <v>0</v>
      </c>
      <c r="DA10" s="128">
        <v>0</v>
      </c>
      <c r="DB10" s="128">
        <v>0</v>
      </c>
      <c r="DC10" s="128">
        <v>0</v>
      </c>
      <c r="DD10" s="128">
        <v>0</v>
      </c>
      <c r="DE10" s="128">
        <v>0</v>
      </c>
      <c r="DF10" s="128">
        <v>0</v>
      </c>
      <c r="DG10" s="128">
        <v>0</v>
      </c>
      <c r="DH10" s="128">
        <v>0</v>
      </c>
      <c r="DI10" s="128">
        <v>0</v>
      </c>
    </row>
    <row r="11" ht="20.1" customHeight="true" spans="1:113">
      <c r="A11" s="97" t="s">
        <v>81</v>
      </c>
      <c r="B11" s="97" t="s">
        <v>86</v>
      </c>
      <c r="C11" s="97" t="s">
        <v>83</v>
      </c>
      <c r="D11" s="97" t="s">
        <v>136</v>
      </c>
      <c r="E11" s="127">
        <f t="shared" si="0"/>
        <v>7787.9</v>
      </c>
      <c r="F11" s="127">
        <v>0</v>
      </c>
      <c r="G11" s="127">
        <v>0</v>
      </c>
      <c r="H11" s="127">
        <v>0</v>
      </c>
      <c r="I11" s="127">
        <v>0</v>
      </c>
      <c r="J11" s="127">
        <v>0</v>
      </c>
      <c r="K11" s="127">
        <v>0</v>
      </c>
      <c r="L11" s="127">
        <v>0</v>
      </c>
      <c r="M11" s="127">
        <v>0</v>
      </c>
      <c r="N11" s="127">
        <v>0</v>
      </c>
      <c r="O11" s="128">
        <v>0</v>
      </c>
      <c r="P11" s="128">
        <v>0</v>
      </c>
      <c r="Q11" s="128">
        <v>0</v>
      </c>
      <c r="R11" s="128">
        <v>0</v>
      </c>
      <c r="S11" s="128">
        <v>0</v>
      </c>
      <c r="T11" s="128">
        <v>6304.82</v>
      </c>
      <c r="U11" s="128">
        <v>8</v>
      </c>
      <c r="V11" s="128">
        <v>429</v>
      </c>
      <c r="W11" s="128">
        <v>0</v>
      </c>
      <c r="X11" s="128">
        <v>120</v>
      </c>
      <c r="Y11" s="128">
        <v>0</v>
      </c>
      <c r="Z11" s="128">
        <v>15</v>
      </c>
      <c r="AA11" s="128">
        <v>32</v>
      </c>
      <c r="AB11" s="128">
        <v>0</v>
      </c>
      <c r="AC11" s="128">
        <v>48.1</v>
      </c>
      <c r="AD11" s="128">
        <v>69</v>
      </c>
      <c r="AE11" s="128">
        <v>0</v>
      </c>
      <c r="AF11" s="128">
        <v>154.42</v>
      </c>
      <c r="AG11" s="128">
        <v>64.72</v>
      </c>
      <c r="AH11" s="128">
        <v>0</v>
      </c>
      <c r="AI11" s="128">
        <v>0</v>
      </c>
      <c r="AJ11" s="128">
        <v>6</v>
      </c>
      <c r="AK11" s="128">
        <v>0</v>
      </c>
      <c r="AL11" s="128">
        <v>0</v>
      </c>
      <c r="AM11" s="128">
        <v>0</v>
      </c>
      <c r="AN11" s="128">
        <v>1080.9</v>
      </c>
      <c r="AO11" s="128">
        <v>95</v>
      </c>
      <c r="AP11" s="128">
        <v>0</v>
      </c>
      <c r="AQ11" s="128">
        <v>0</v>
      </c>
      <c r="AR11" s="128">
        <v>24.4</v>
      </c>
      <c r="AS11" s="128">
        <v>0</v>
      </c>
      <c r="AT11" s="128">
        <v>0</v>
      </c>
      <c r="AU11" s="128">
        <v>4158.28</v>
      </c>
      <c r="AV11" s="128">
        <v>1268.04</v>
      </c>
      <c r="AW11" s="128">
        <v>0</v>
      </c>
      <c r="AX11" s="128">
        <v>0</v>
      </c>
      <c r="AY11" s="128">
        <v>0</v>
      </c>
      <c r="AZ11" s="128">
        <v>0</v>
      </c>
      <c r="BA11" s="128">
        <v>0</v>
      </c>
      <c r="BB11" s="128">
        <v>0</v>
      </c>
      <c r="BC11" s="128">
        <v>0</v>
      </c>
      <c r="BD11" s="128">
        <v>0</v>
      </c>
      <c r="BE11" s="128">
        <v>0</v>
      </c>
      <c r="BF11" s="128">
        <v>0</v>
      </c>
      <c r="BG11" s="128">
        <v>1268.04</v>
      </c>
      <c r="BH11" s="128">
        <v>0</v>
      </c>
      <c r="BI11" s="128">
        <v>0</v>
      </c>
      <c r="BJ11" s="128">
        <v>0</v>
      </c>
      <c r="BK11" s="128">
        <v>0</v>
      </c>
      <c r="BL11" s="128">
        <v>0</v>
      </c>
      <c r="BM11" s="128">
        <v>0</v>
      </c>
      <c r="BN11" s="128">
        <v>0</v>
      </c>
      <c r="BO11" s="128">
        <v>0</v>
      </c>
      <c r="BP11" s="128">
        <v>0</v>
      </c>
      <c r="BQ11" s="128">
        <v>0</v>
      </c>
      <c r="BR11" s="128">
        <v>0</v>
      </c>
      <c r="BS11" s="128">
        <v>0</v>
      </c>
      <c r="BT11" s="128">
        <v>0</v>
      </c>
      <c r="BU11" s="128">
        <v>0</v>
      </c>
      <c r="BV11" s="128">
        <v>0</v>
      </c>
      <c r="BW11" s="128">
        <v>0</v>
      </c>
      <c r="BX11" s="128">
        <v>0</v>
      </c>
      <c r="BY11" s="128">
        <v>0</v>
      </c>
      <c r="BZ11" s="128">
        <v>215.04</v>
      </c>
      <c r="CA11" s="128">
        <v>0</v>
      </c>
      <c r="CB11" s="128">
        <v>32.04</v>
      </c>
      <c r="CC11" s="128">
        <v>68</v>
      </c>
      <c r="CD11" s="128">
        <v>0</v>
      </c>
      <c r="CE11" s="128">
        <v>0</v>
      </c>
      <c r="CF11" s="128">
        <v>115</v>
      </c>
      <c r="CG11" s="128">
        <v>0</v>
      </c>
      <c r="CH11" s="128">
        <v>0</v>
      </c>
      <c r="CI11" s="128">
        <v>0</v>
      </c>
      <c r="CJ11" s="128">
        <v>0</v>
      </c>
      <c r="CK11" s="128">
        <v>0</v>
      </c>
      <c r="CL11" s="128">
        <v>0</v>
      </c>
      <c r="CM11" s="128">
        <v>0</v>
      </c>
      <c r="CN11" s="128">
        <v>0</v>
      </c>
      <c r="CO11" s="128">
        <v>0</v>
      </c>
      <c r="CP11" s="128">
        <v>0</v>
      </c>
      <c r="CQ11" s="128">
        <v>0</v>
      </c>
      <c r="CR11" s="128">
        <v>0</v>
      </c>
      <c r="CS11" s="128">
        <v>0</v>
      </c>
      <c r="CT11" s="128">
        <v>0</v>
      </c>
      <c r="CU11" s="128">
        <v>0</v>
      </c>
      <c r="CV11" s="128">
        <v>0</v>
      </c>
      <c r="CW11" s="128">
        <v>0</v>
      </c>
      <c r="CX11" s="128">
        <v>0</v>
      </c>
      <c r="CY11" s="128">
        <v>0</v>
      </c>
      <c r="CZ11" s="128">
        <v>0</v>
      </c>
      <c r="DA11" s="128">
        <v>0</v>
      </c>
      <c r="DB11" s="128">
        <v>0</v>
      </c>
      <c r="DC11" s="128">
        <v>0</v>
      </c>
      <c r="DD11" s="128">
        <v>0</v>
      </c>
      <c r="DE11" s="128">
        <v>0</v>
      </c>
      <c r="DF11" s="128">
        <v>0</v>
      </c>
      <c r="DG11" s="128">
        <v>0</v>
      </c>
      <c r="DH11" s="128">
        <v>0</v>
      </c>
      <c r="DI11" s="128">
        <v>0</v>
      </c>
    </row>
    <row r="12" ht="20.1" customHeight="true" spans="1:113">
      <c r="A12" s="97" t="s">
        <v>36</v>
      </c>
      <c r="B12" s="97" t="s">
        <v>36</v>
      </c>
      <c r="C12" s="97" t="s">
        <v>36</v>
      </c>
      <c r="D12" s="97" t="s">
        <v>359</v>
      </c>
      <c r="E12" s="127">
        <f t="shared" si="0"/>
        <v>457.67</v>
      </c>
      <c r="F12" s="127">
        <v>0</v>
      </c>
      <c r="G12" s="127">
        <v>0</v>
      </c>
      <c r="H12" s="127">
        <v>0</v>
      </c>
      <c r="I12" s="127">
        <v>0</v>
      </c>
      <c r="J12" s="127">
        <v>0</v>
      </c>
      <c r="K12" s="127">
        <v>0</v>
      </c>
      <c r="L12" s="127">
        <v>0</v>
      </c>
      <c r="M12" s="127">
        <v>0</v>
      </c>
      <c r="N12" s="127">
        <v>0</v>
      </c>
      <c r="O12" s="128">
        <v>0</v>
      </c>
      <c r="P12" s="128">
        <v>0</v>
      </c>
      <c r="Q12" s="128">
        <v>0</v>
      </c>
      <c r="R12" s="128">
        <v>0</v>
      </c>
      <c r="S12" s="128">
        <v>0</v>
      </c>
      <c r="T12" s="128">
        <v>457.67</v>
      </c>
      <c r="U12" s="128">
        <v>0</v>
      </c>
      <c r="V12" s="128">
        <v>0</v>
      </c>
      <c r="W12" s="128">
        <v>0</v>
      </c>
      <c r="X12" s="128">
        <v>0</v>
      </c>
      <c r="Y12" s="128">
        <v>0</v>
      </c>
      <c r="Z12" s="128">
        <v>0</v>
      </c>
      <c r="AA12" s="128">
        <v>0</v>
      </c>
      <c r="AB12" s="128">
        <v>0</v>
      </c>
      <c r="AC12" s="128">
        <v>0</v>
      </c>
      <c r="AD12" s="128">
        <v>0</v>
      </c>
      <c r="AE12" s="128">
        <v>0</v>
      </c>
      <c r="AF12" s="128">
        <v>0</v>
      </c>
      <c r="AG12" s="128">
        <v>0</v>
      </c>
      <c r="AH12" s="128">
        <v>0</v>
      </c>
      <c r="AI12" s="128">
        <v>457.67</v>
      </c>
      <c r="AJ12" s="128">
        <v>0</v>
      </c>
      <c r="AK12" s="128">
        <v>0</v>
      </c>
      <c r="AL12" s="128">
        <v>0</v>
      </c>
      <c r="AM12" s="128">
        <v>0</v>
      </c>
      <c r="AN12" s="128">
        <v>0</v>
      </c>
      <c r="AO12" s="128">
        <v>0</v>
      </c>
      <c r="AP12" s="128">
        <v>0</v>
      </c>
      <c r="AQ12" s="128">
        <v>0</v>
      </c>
      <c r="AR12" s="128">
        <v>0</v>
      </c>
      <c r="AS12" s="128">
        <v>0</v>
      </c>
      <c r="AT12" s="128">
        <v>0</v>
      </c>
      <c r="AU12" s="128">
        <v>0</v>
      </c>
      <c r="AV12" s="128">
        <v>0</v>
      </c>
      <c r="AW12" s="128">
        <v>0</v>
      </c>
      <c r="AX12" s="128">
        <v>0</v>
      </c>
      <c r="AY12" s="128">
        <v>0</v>
      </c>
      <c r="AZ12" s="128">
        <v>0</v>
      </c>
      <c r="BA12" s="128">
        <v>0</v>
      </c>
      <c r="BB12" s="128">
        <v>0</v>
      </c>
      <c r="BC12" s="128">
        <v>0</v>
      </c>
      <c r="BD12" s="128">
        <v>0</v>
      </c>
      <c r="BE12" s="128">
        <v>0</v>
      </c>
      <c r="BF12" s="128">
        <v>0</v>
      </c>
      <c r="BG12" s="128">
        <v>0</v>
      </c>
      <c r="BH12" s="128">
        <v>0</v>
      </c>
      <c r="BI12" s="128">
        <v>0</v>
      </c>
      <c r="BJ12" s="128">
        <v>0</v>
      </c>
      <c r="BK12" s="128">
        <v>0</v>
      </c>
      <c r="BL12" s="128">
        <v>0</v>
      </c>
      <c r="BM12" s="128">
        <v>0</v>
      </c>
      <c r="BN12" s="128">
        <v>0</v>
      </c>
      <c r="BO12" s="128">
        <v>0</v>
      </c>
      <c r="BP12" s="128">
        <v>0</v>
      </c>
      <c r="BQ12" s="128">
        <v>0</v>
      </c>
      <c r="BR12" s="128">
        <v>0</v>
      </c>
      <c r="BS12" s="128">
        <v>0</v>
      </c>
      <c r="BT12" s="128">
        <v>0</v>
      </c>
      <c r="BU12" s="128">
        <v>0</v>
      </c>
      <c r="BV12" s="128">
        <v>0</v>
      </c>
      <c r="BW12" s="128">
        <v>0</v>
      </c>
      <c r="BX12" s="128">
        <v>0</v>
      </c>
      <c r="BY12" s="128">
        <v>0</v>
      </c>
      <c r="BZ12" s="128">
        <v>0</v>
      </c>
      <c r="CA12" s="128">
        <v>0</v>
      </c>
      <c r="CB12" s="128">
        <v>0</v>
      </c>
      <c r="CC12" s="128">
        <v>0</v>
      </c>
      <c r="CD12" s="128">
        <v>0</v>
      </c>
      <c r="CE12" s="128">
        <v>0</v>
      </c>
      <c r="CF12" s="128">
        <v>0</v>
      </c>
      <c r="CG12" s="128">
        <v>0</v>
      </c>
      <c r="CH12" s="128">
        <v>0</v>
      </c>
      <c r="CI12" s="128">
        <v>0</v>
      </c>
      <c r="CJ12" s="128">
        <v>0</v>
      </c>
      <c r="CK12" s="128">
        <v>0</v>
      </c>
      <c r="CL12" s="128">
        <v>0</v>
      </c>
      <c r="CM12" s="128">
        <v>0</v>
      </c>
      <c r="CN12" s="128">
        <v>0</v>
      </c>
      <c r="CO12" s="128">
        <v>0</v>
      </c>
      <c r="CP12" s="128">
        <v>0</v>
      </c>
      <c r="CQ12" s="128">
        <v>0</v>
      </c>
      <c r="CR12" s="128">
        <v>0</v>
      </c>
      <c r="CS12" s="128">
        <v>0</v>
      </c>
      <c r="CT12" s="128">
        <v>0</v>
      </c>
      <c r="CU12" s="128">
        <v>0</v>
      </c>
      <c r="CV12" s="128">
        <v>0</v>
      </c>
      <c r="CW12" s="128">
        <v>0</v>
      </c>
      <c r="CX12" s="128">
        <v>0</v>
      </c>
      <c r="CY12" s="128">
        <v>0</v>
      </c>
      <c r="CZ12" s="128">
        <v>0</v>
      </c>
      <c r="DA12" s="128">
        <v>0</v>
      </c>
      <c r="DB12" s="128">
        <v>0</v>
      </c>
      <c r="DC12" s="128">
        <v>0</v>
      </c>
      <c r="DD12" s="128">
        <v>0</v>
      </c>
      <c r="DE12" s="128">
        <v>0</v>
      </c>
      <c r="DF12" s="128">
        <v>0</v>
      </c>
      <c r="DG12" s="128">
        <v>0</v>
      </c>
      <c r="DH12" s="128">
        <v>0</v>
      </c>
      <c r="DI12" s="128">
        <v>0</v>
      </c>
    </row>
    <row r="13" ht="20.1" customHeight="true" spans="1:113">
      <c r="A13" s="97" t="s">
        <v>36</v>
      </c>
      <c r="B13" s="97" t="s">
        <v>36</v>
      </c>
      <c r="C13" s="97" t="s">
        <v>36</v>
      </c>
      <c r="D13" s="97" t="s">
        <v>360</v>
      </c>
      <c r="E13" s="127">
        <f t="shared" si="0"/>
        <v>457.67</v>
      </c>
      <c r="F13" s="127">
        <v>0</v>
      </c>
      <c r="G13" s="127">
        <v>0</v>
      </c>
      <c r="H13" s="127">
        <v>0</v>
      </c>
      <c r="I13" s="127">
        <v>0</v>
      </c>
      <c r="J13" s="127">
        <v>0</v>
      </c>
      <c r="K13" s="127">
        <v>0</v>
      </c>
      <c r="L13" s="127">
        <v>0</v>
      </c>
      <c r="M13" s="127">
        <v>0</v>
      </c>
      <c r="N13" s="127">
        <v>0</v>
      </c>
      <c r="O13" s="128">
        <v>0</v>
      </c>
      <c r="P13" s="128">
        <v>0</v>
      </c>
      <c r="Q13" s="128">
        <v>0</v>
      </c>
      <c r="R13" s="128">
        <v>0</v>
      </c>
      <c r="S13" s="128">
        <v>0</v>
      </c>
      <c r="T13" s="128">
        <v>457.67</v>
      </c>
      <c r="U13" s="128">
        <v>0</v>
      </c>
      <c r="V13" s="128">
        <v>0</v>
      </c>
      <c r="W13" s="128">
        <v>0</v>
      </c>
      <c r="X13" s="128">
        <v>0</v>
      </c>
      <c r="Y13" s="128">
        <v>0</v>
      </c>
      <c r="Z13" s="128">
        <v>0</v>
      </c>
      <c r="AA13" s="128">
        <v>0</v>
      </c>
      <c r="AB13" s="128">
        <v>0</v>
      </c>
      <c r="AC13" s="128">
        <v>0</v>
      </c>
      <c r="AD13" s="128">
        <v>0</v>
      </c>
      <c r="AE13" s="128">
        <v>0</v>
      </c>
      <c r="AF13" s="128">
        <v>0</v>
      </c>
      <c r="AG13" s="128">
        <v>0</v>
      </c>
      <c r="AH13" s="128">
        <v>0</v>
      </c>
      <c r="AI13" s="128">
        <v>457.67</v>
      </c>
      <c r="AJ13" s="128">
        <v>0</v>
      </c>
      <c r="AK13" s="128">
        <v>0</v>
      </c>
      <c r="AL13" s="128">
        <v>0</v>
      </c>
      <c r="AM13" s="128">
        <v>0</v>
      </c>
      <c r="AN13" s="128">
        <v>0</v>
      </c>
      <c r="AO13" s="128">
        <v>0</v>
      </c>
      <c r="AP13" s="128">
        <v>0</v>
      </c>
      <c r="AQ13" s="128">
        <v>0</v>
      </c>
      <c r="AR13" s="128">
        <v>0</v>
      </c>
      <c r="AS13" s="128">
        <v>0</v>
      </c>
      <c r="AT13" s="128">
        <v>0</v>
      </c>
      <c r="AU13" s="128">
        <v>0</v>
      </c>
      <c r="AV13" s="128">
        <v>0</v>
      </c>
      <c r="AW13" s="128">
        <v>0</v>
      </c>
      <c r="AX13" s="128">
        <v>0</v>
      </c>
      <c r="AY13" s="128">
        <v>0</v>
      </c>
      <c r="AZ13" s="128">
        <v>0</v>
      </c>
      <c r="BA13" s="128">
        <v>0</v>
      </c>
      <c r="BB13" s="128">
        <v>0</v>
      </c>
      <c r="BC13" s="128">
        <v>0</v>
      </c>
      <c r="BD13" s="128">
        <v>0</v>
      </c>
      <c r="BE13" s="128">
        <v>0</v>
      </c>
      <c r="BF13" s="128">
        <v>0</v>
      </c>
      <c r="BG13" s="128">
        <v>0</v>
      </c>
      <c r="BH13" s="128">
        <v>0</v>
      </c>
      <c r="BI13" s="128">
        <v>0</v>
      </c>
      <c r="BJ13" s="128">
        <v>0</v>
      </c>
      <c r="BK13" s="128">
        <v>0</v>
      </c>
      <c r="BL13" s="128">
        <v>0</v>
      </c>
      <c r="BM13" s="128">
        <v>0</v>
      </c>
      <c r="BN13" s="128">
        <v>0</v>
      </c>
      <c r="BO13" s="128">
        <v>0</v>
      </c>
      <c r="BP13" s="128">
        <v>0</v>
      </c>
      <c r="BQ13" s="128">
        <v>0</v>
      </c>
      <c r="BR13" s="128">
        <v>0</v>
      </c>
      <c r="BS13" s="128">
        <v>0</v>
      </c>
      <c r="BT13" s="128">
        <v>0</v>
      </c>
      <c r="BU13" s="128">
        <v>0</v>
      </c>
      <c r="BV13" s="128">
        <v>0</v>
      </c>
      <c r="BW13" s="128">
        <v>0</v>
      </c>
      <c r="BX13" s="128">
        <v>0</v>
      </c>
      <c r="BY13" s="128">
        <v>0</v>
      </c>
      <c r="BZ13" s="128">
        <v>0</v>
      </c>
      <c r="CA13" s="128">
        <v>0</v>
      </c>
      <c r="CB13" s="128">
        <v>0</v>
      </c>
      <c r="CC13" s="128">
        <v>0</v>
      </c>
      <c r="CD13" s="128">
        <v>0</v>
      </c>
      <c r="CE13" s="128">
        <v>0</v>
      </c>
      <c r="CF13" s="128">
        <v>0</v>
      </c>
      <c r="CG13" s="128">
        <v>0</v>
      </c>
      <c r="CH13" s="128">
        <v>0</v>
      </c>
      <c r="CI13" s="128">
        <v>0</v>
      </c>
      <c r="CJ13" s="128">
        <v>0</v>
      </c>
      <c r="CK13" s="128">
        <v>0</v>
      </c>
      <c r="CL13" s="128">
        <v>0</v>
      </c>
      <c r="CM13" s="128">
        <v>0</v>
      </c>
      <c r="CN13" s="128">
        <v>0</v>
      </c>
      <c r="CO13" s="128">
        <v>0</v>
      </c>
      <c r="CP13" s="128">
        <v>0</v>
      </c>
      <c r="CQ13" s="128">
        <v>0</v>
      </c>
      <c r="CR13" s="128">
        <v>0</v>
      </c>
      <c r="CS13" s="128">
        <v>0</v>
      </c>
      <c r="CT13" s="128">
        <v>0</v>
      </c>
      <c r="CU13" s="128">
        <v>0</v>
      </c>
      <c r="CV13" s="128">
        <v>0</v>
      </c>
      <c r="CW13" s="128">
        <v>0</v>
      </c>
      <c r="CX13" s="128">
        <v>0</v>
      </c>
      <c r="CY13" s="128">
        <v>0</v>
      </c>
      <c r="CZ13" s="128">
        <v>0</v>
      </c>
      <c r="DA13" s="128">
        <v>0</v>
      </c>
      <c r="DB13" s="128">
        <v>0</v>
      </c>
      <c r="DC13" s="128">
        <v>0</v>
      </c>
      <c r="DD13" s="128">
        <v>0</v>
      </c>
      <c r="DE13" s="128">
        <v>0</v>
      </c>
      <c r="DF13" s="128">
        <v>0</v>
      </c>
      <c r="DG13" s="128">
        <v>0</v>
      </c>
      <c r="DH13" s="128">
        <v>0</v>
      </c>
      <c r="DI13" s="128">
        <v>0</v>
      </c>
    </row>
    <row r="14" ht="20.1" customHeight="true" spans="1:113">
      <c r="A14" s="97" t="s">
        <v>89</v>
      </c>
      <c r="B14" s="97" t="s">
        <v>90</v>
      </c>
      <c r="C14" s="97" t="s">
        <v>82</v>
      </c>
      <c r="D14" s="97" t="s">
        <v>91</v>
      </c>
      <c r="E14" s="127">
        <f t="shared" si="0"/>
        <v>457.67</v>
      </c>
      <c r="F14" s="127">
        <v>0</v>
      </c>
      <c r="G14" s="127">
        <v>0</v>
      </c>
      <c r="H14" s="127">
        <v>0</v>
      </c>
      <c r="I14" s="127">
        <v>0</v>
      </c>
      <c r="J14" s="127">
        <v>0</v>
      </c>
      <c r="K14" s="127">
        <v>0</v>
      </c>
      <c r="L14" s="127">
        <v>0</v>
      </c>
      <c r="M14" s="127">
        <v>0</v>
      </c>
      <c r="N14" s="127">
        <v>0</v>
      </c>
      <c r="O14" s="128">
        <v>0</v>
      </c>
      <c r="P14" s="128">
        <v>0</v>
      </c>
      <c r="Q14" s="128">
        <v>0</v>
      </c>
      <c r="R14" s="128">
        <v>0</v>
      </c>
      <c r="S14" s="128">
        <v>0</v>
      </c>
      <c r="T14" s="128">
        <v>457.67</v>
      </c>
      <c r="U14" s="128">
        <v>0</v>
      </c>
      <c r="V14" s="128">
        <v>0</v>
      </c>
      <c r="W14" s="128">
        <v>0</v>
      </c>
      <c r="X14" s="128">
        <v>0</v>
      </c>
      <c r="Y14" s="128">
        <v>0</v>
      </c>
      <c r="Z14" s="128">
        <v>0</v>
      </c>
      <c r="AA14" s="128">
        <v>0</v>
      </c>
      <c r="AB14" s="128">
        <v>0</v>
      </c>
      <c r="AC14" s="128">
        <v>0</v>
      </c>
      <c r="AD14" s="128">
        <v>0</v>
      </c>
      <c r="AE14" s="128">
        <v>0</v>
      </c>
      <c r="AF14" s="128">
        <v>0</v>
      </c>
      <c r="AG14" s="128">
        <v>0</v>
      </c>
      <c r="AH14" s="128">
        <v>0</v>
      </c>
      <c r="AI14" s="128">
        <v>457.67</v>
      </c>
      <c r="AJ14" s="128">
        <v>0</v>
      </c>
      <c r="AK14" s="128">
        <v>0</v>
      </c>
      <c r="AL14" s="128">
        <v>0</v>
      </c>
      <c r="AM14" s="128">
        <v>0</v>
      </c>
      <c r="AN14" s="128">
        <v>0</v>
      </c>
      <c r="AO14" s="128">
        <v>0</v>
      </c>
      <c r="AP14" s="128">
        <v>0</v>
      </c>
      <c r="AQ14" s="128">
        <v>0</v>
      </c>
      <c r="AR14" s="128">
        <v>0</v>
      </c>
      <c r="AS14" s="128">
        <v>0</v>
      </c>
      <c r="AT14" s="128">
        <v>0</v>
      </c>
      <c r="AU14" s="128">
        <v>0</v>
      </c>
      <c r="AV14" s="128">
        <v>0</v>
      </c>
      <c r="AW14" s="128">
        <v>0</v>
      </c>
      <c r="AX14" s="128">
        <v>0</v>
      </c>
      <c r="AY14" s="128">
        <v>0</v>
      </c>
      <c r="AZ14" s="128">
        <v>0</v>
      </c>
      <c r="BA14" s="128">
        <v>0</v>
      </c>
      <c r="BB14" s="128">
        <v>0</v>
      </c>
      <c r="BC14" s="128">
        <v>0</v>
      </c>
      <c r="BD14" s="128">
        <v>0</v>
      </c>
      <c r="BE14" s="128">
        <v>0</v>
      </c>
      <c r="BF14" s="128">
        <v>0</v>
      </c>
      <c r="BG14" s="128">
        <v>0</v>
      </c>
      <c r="BH14" s="128">
        <v>0</v>
      </c>
      <c r="BI14" s="128">
        <v>0</v>
      </c>
      <c r="BJ14" s="128">
        <v>0</v>
      </c>
      <c r="BK14" s="128">
        <v>0</v>
      </c>
      <c r="BL14" s="128">
        <v>0</v>
      </c>
      <c r="BM14" s="128">
        <v>0</v>
      </c>
      <c r="BN14" s="128">
        <v>0</v>
      </c>
      <c r="BO14" s="128">
        <v>0</v>
      </c>
      <c r="BP14" s="128">
        <v>0</v>
      </c>
      <c r="BQ14" s="128">
        <v>0</v>
      </c>
      <c r="BR14" s="128">
        <v>0</v>
      </c>
      <c r="BS14" s="128">
        <v>0</v>
      </c>
      <c r="BT14" s="128">
        <v>0</v>
      </c>
      <c r="BU14" s="128">
        <v>0</v>
      </c>
      <c r="BV14" s="128">
        <v>0</v>
      </c>
      <c r="BW14" s="128">
        <v>0</v>
      </c>
      <c r="BX14" s="128">
        <v>0</v>
      </c>
      <c r="BY14" s="128">
        <v>0</v>
      </c>
      <c r="BZ14" s="128">
        <v>0</v>
      </c>
      <c r="CA14" s="128">
        <v>0</v>
      </c>
      <c r="CB14" s="128">
        <v>0</v>
      </c>
      <c r="CC14" s="128">
        <v>0</v>
      </c>
      <c r="CD14" s="128">
        <v>0</v>
      </c>
      <c r="CE14" s="128">
        <v>0</v>
      </c>
      <c r="CF14" s="128">
        <v>0</v>
      </c>
      <c r="CG14" s="128">
        <v>0</v>
      </c>
      <c r="CH14" s="128">
        <v>0</v>
      </c>
      <c r="CI14" s="128">
        <v>0</v>
      </c>
      <c r="CJ14" s="128">
        <v>0</v>
      </c>
      <c r="CK14" s="128">
        <v>0</v>
      </c>
      <c r="CL14" s="128">
        <v>0</v>
      </c>
      <c r="CM14" s="128">
        <v>0</v>
      </c>
      <c r="CN14" s="128">
        <v>0</v>
      </c>
      <c r="CO14" s="128">
        <v>0</v>
      </c>
      <c r="CP14" s="128">
        <v>0</v>
      </c>
      <c r="CQ14" s="128">
        <v>0</v>
      </c>
      <c r="CR14" s="128">
        <v>0</v>
      </c>
      <c r="CS14" s="128">
        <v>0</v>
      </c>
      <c r="CT14" s="128">
        <v>0</v>
      </c>
      <c r="CU14" s="128">
        <v>0</v>
      </c>
      <c r="CV14" s="128">
        <v>0</v>
      </c>
      <c r="CW14" s="128">
        <v>0</v>
      </c>
      <c r="CX14" s="128">
        <v>0</v>
      </c>
      <c r="CY14" s="128">
        <v>0</v>
      </c>
      <c r="CZ14" s="128">
        <v>0</v>
      </c>
      <c r="DA14" s="128">
        <v>0</v>
      </c>
      <c r="DB14" s="128">
        <v>0</v>
      </c>
      <c r="DC14" s="128">
        <v>0</v>
      </c>
      <c r="DD14" s="128">
        <v>0</v>
      </c>
      <c r="DE14" s="128">
        <v>0</v>
      </c>
      <c r="DF14" s="128">
        <v>0</v>
      </c>
      <c r="DG14" s="128">
        <v>0</v>
      </c>
      <c r="DH14" s="128">
        <v>0</v>
      </c>
      <c r="DI14" s="128">
        <v>0</v>
      </c>
    </row>
    <row r="15" ht="20.1" customHeight="true" spans="1:113">
      <c r="A15" s="97" t="s">
        <v>36</v>
      </c>
      <c r="B15" s="97" t="s">
        <v>36</v>
      </c>
      <c r="C15" s="97" t="s">
        <v>36</v>
      </c>
      <c r="D15" s="97" t="s">
        <v>361</v>
      </c>
      <c r="E15" s="127">
        <f t="shared" si="0"/>
        <v>94.75</v>
      </c>
      <c r="F15" s="127">
        <v>84.45</v>
      </c>
      <c r="G15" s="127">
        <v>42.88</v>
      </c>
      <c r="H15" s="127">
        <v>1.04</v>
      </c>
      <c r="I15" s="127">
        <v>0</v>
      </c>
      <c r="J15" s="127">
        <v>0</v>
      </c>
      <c r="K15" s="127">
        <v>40</v>
      </c>
      <c r="L15" s="127">
        <v>0</v>
      </c>
      <c r="M15" s="127">
        <v>0</v>
      </c>
      <c r="N15" s="127">
        <v>0</v>
      </c>
      <c r="O15" s="128">
        <v>0</v>
      </c>
      <c r="P15" s="128">
        <v>0.53</v>
      </c>
      <c r="Q15" s="128">
        <v>0</v>
      </c>
      <c r="R15" s="128">
        <v>0</v>
      </c>
      <c r="S15" s="128">
        <v>0</v>
      </c>
      <c r="T15" s="128">
        <v>10.29</v>
      </c>
      <c r="U15" s="128">
        <v>0</v>
      </c>
      <c r="V15" s="128">
        <v>0</v>
      </c>
      <c r="W15" s="128">
        <v>0</v>
      </c>
      <c r="X15" s="128">
        <v>0</v>
      </c>
      <c r="Y15" s="128">
        <v>0</v>
      </c>
      <c r="Z15" s="128">
        <v>0</v>
      </c>
      <c r="AA15" s="128">
        <v>0</v>
      </c>
      <c r="AB15" s="128">
        <v>0</v>
      </c>
      <c r="AC15" s="128">
        <v>0</v>
      </c>
      <c r="AD15" s="128">
        <v>0</v>
      </c>
      <c r="AE15" s="128">
        <v>0</v>
      </c>
      <c r="AF15" s="128">
        <v>0</v>
      </c>
      <c r="AG15" s="128">
        <v>0</v>
      </c>
      <c r="AH15" s="128">
        <v>0</v>
      </c>
      <c r="AI15" s="128">
        <v>0</v>
      </c>
      <c r="AJ15" s="128">
        <v>0</v>
      </c>
      <c r="AK15" s="128">
        <v>0</v>
      </c>
      <c r="AL15" s="128">
        <v>0</v>
      </c>
      <c r="AM15" s="128">
        <v>0</v>
      </c>
      <c r="AN15" s="128">
        <v>3.6</v>
      </c>
      <c r="AO15" s="128">
        <v>0</v>
      </c>
      <c r="AP15" s="128">
        <v>2.1</v>
      </c>
      <c r="AQ15" s="128">
        <v>1.28</v>
      </c>
      <c r="AR15" s="128">
        <v>0</v>
      </c>
      <c r="AS15" s="128">
        <v>0</v>
      </c>
      <c r="AT15" s="128">
        <v>0</v>
      </c>
      <c r="AU15" s="128">
        <v>3.31</v>
      </c>
      <c r="AV15" s="128">
        <v>0.01</v>
      </c>
      <c r="AW15" s="128">
        <v>0</v>
      </c>
      <c r="AX15" s="128">
        <v>0</v>
      </c>
      <c r="AY15" s="128">
        <v>0</v>
      </c>
      <c r="AZ15" s="128">
        <v>0</v>
      </c>
      <c r="BA15" s="128">
        <v>0</v>
      </c>
      <c r="BB15" s="128">
        <v>0</v>
      </c>
      <c r="BC15" s="128">
        <v>0</v>
      </c>
      <c r="BD15" s="128">
        <v>0</v>
      </c>
      <c r="BE15" s="128">
        <v>0.01</v>
      </c>
      <c r="BF15" s="128">
        <v>0</v>
      </c>
      <c r="BG15" s="128">
        <v>0</v>
      </c>
      <c r="BH15" s="128">
        <v>0</v>
      </c>
      <c r="BI15" s="128">
        <v>0</v>
      </c>
      <c r="BJ15" s="128">
        <v>0</v>
      </c>
      <c r="BK15" s="128">
        <v>0</v>
      </c>
      <c r="BL15" s="128">
        <v>0</v>
      </c>
      <c r="BM15" s="128">
        <v>0</v>
      </c>
      <c r="BN15" s="128">
        <v>0</v>
      </c>
      <c r="BO15" s="128">
        <v>0</v>
      </c>
      <c r="BP15" s="128">
        <v>0</v>
      </c>
      <c r="BQ15" s="128">
        <v>0</v>
      </c>
      <c r="BR15" s="128">
        <v>0</v>
      </c>
      <c r="BS15" s="128">
        <v>0</v>
      </c>
      <c r="BT15" s="128">
        <v>0</v>
      </c>
      <c r="BU15" s="128">
        <v>0</v>
      </c>
      <c r="BV15" s="128">
        <v>0</v>
      </c>
      <c r="BW15" s="128">
        <v>0</v>
      </c>
      <c r="BX15" s="128">
        <v>0</v>
      </c>
      <c r="BY15" s="128">
        <v>0</v>
      </c>
      <c r="BZ15" s="128">
        <v>0</v>
      </c>
      <c r="CA15" s="128">
        <v>0</v>
      </c>
      <c r="CB15" s="128">
        <v>0</v>
      </c>
      <c r="CC15" s="128">
        <v>0</v>
      </c>
      <c r="CD15" s="128">
        <v>0</v>
      </c>
      <c r="CE15" s="128">
        <v>0</v>
      </c>
      <c r="CF15" s="128">
        <v>0</v>
      </c>
      <c r="CG15" s="128">
        <v>0</v>
      </c>
      <c r="CH15" s="128">
        <v>0</v>
      </c>
      <c r="CI15" s="128">
        <v>0</v>
      </c>
      <c r="CJ15" s="128">
        <v>0</v>
      </c>
      <c r="CK15" s="128">
        <v>0</v>
      </c>
      <c r="CL15" s="128">
        <v>0</v>
      </c>
      <c r="CM15" s="128">
        <v>0</v>
      </c>
      <c r="CN15" s="128">
        <v>0</v>
      </c>
      <c r="CO15" s="128">
        <v>0</v>
      </c>
      <c r="CP15" s="128">
        <v>0</v>
      </c>
      <c r="CQ15" s="128">
        <v>0</v>
      </c>
      <c r="CR15" s="128">
        <v>0</v>
      </c>
      <c r="CS15" s="128">
        <v>0</v>
      </c>
      <c r="CT15" s="128">
        <v>0</v>
      </c>
      <c r="CU15" s="128">
        <v>0</v>
      </c>
      <c r="CV15" s="128">
        <v>0</v>
      </c>
      <c r="CW15" s="128">
        <v>0</v>
      </c>
      <c r="CX15" s="128">
        <v>0</v>
      </c>
      <c r="CY15" s="128">
        <v>0</v>
      </c>
      <c r="CZ15" s="128">
        <v>0</v>
      </c>
      <c r="DA15" s="128">
        <v>0</v>
      </c>
      <c r="DB15" s="128">
        <v>0</v>
      </c>
      <c r="DC15" s="128">
        <v>0</v>
      </c>
      <c r="DD15" s="128">
        <v>0</v>
      </c>
      <c r="DE15" s="128">
        <v>0</v>
      </c>
      <c r="DF15" s="128">
        <v>0</v>
      </c>
      <c r="DG15" s="128">
        <v>0</v>
      </c>
      <c r="DH15" s="128">
        <v>0</v>
      </c>
      <c r="DI15" s="128">
        <v>0</v>
      </c>
    </row>
    <row r="16" ht="20.1" customHeight="true" spans="1:113">
      <c r="A16" s="97" t="s">
        <v>36</v>
      </c>
      <c r="B16" s="97" t="s">
        <v>36</v>
      </c>
      <c r="C16" s="97" t="s">
        <v>36</v>
      </c>
      <c r="D16" s="97" t="s">
        <v>362</v>
      </c>
      <c r="E16" s="127">
        <f t="shared" si="0"/>
        <v>94.75</v>
      </c>
      <c r="F16" s="127">
        <v>84.45</v>
      </c>
      <c r="G16" s="127">
        <v>42.88</v>
      </c>
      <c r="H16" s="127">
        <v>1.04</v>
      </c>
      <c r="I16" s="127">
        <v>0</v>
      </c>
      <c r="J16" s="127">
        <v>0</v>
      </c>
      <c r="K16" s="127">
        <v>40</v>
      </c>
      <c r="L16" s="127">
        <v>0</v>
      </c>
      <c r="M16" s="127">
        <v>0</v>
      </c>
      <c r="N16" s="127">
        <v>0</v>
      </c>
      <c r="O16" s="128">
        <v>0</v>
      </c>
      <c r="P16" s="128">
        <v>0.53</v>
      </c>
      <c r="Q16" s="128">
        <v>0</v>
      </c>
      <c r="R16" s="128">
        <v>0</v>
      </c>
      <c r="S16" s="128">
        <v>0</v>
      </c>
      <c r="T16" s="128">
        <v>10.29</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8">
        <v>3.6</v>
      </c>
      <c r="AO16" s="128">
        <v>0</v>
      </c>
      <c r="AP16" s="128">
        <v>2.1</v>
      </c>
      <c r="AQ16" s="128">
        <v>1.28</v>
      </c>
      <c r="AR16" s="128">
        <v>0</v>
      </c>
      <c r="AS16" s="128">
        <v>0</v>
      </c>
      <c r="AT16" s="128">
        <v>0</v>
      </c>
      <c r="AU16" s="128">
        <v>3.31</v>
      </c>
      <c r="AV16" s="128">
        <v>0.01</v>
      </c>
      <c r="AW16" s="128">
        <v>0</v>
      </c>
      <c r="AX16" s="128">
        <v>0</v>
      </c>
      <c r="AY16" s="128">
        <v>0</v>
      </c>
      <c r="AZ16" s="128">
        <v>0</v>
      </c>
      <c r="BA16" s="128">
        <v>0</v>
      </c>
      <c r="BB16" s="128">
        <v>0</v>
      </c>
      <c r="BC16" s="128">
        <v>0</v>
      </c>
      <c r="BD16" s="128">
        <v>0</v>
      </c>
      <c r="BE16" s="128">
        <v>0.01</v>
      </c>
      <c r="BF16" s="128">
        <v>0</v>
      </c>
      <c r="BG16" s="128">
        <v>0</v>
      </c>
      <c r="BH16" s="128">
        <v>0</v>
      </c>
      <c r="BI16" s="128">
        <v>0</v>
      </c>
      <c r="BJ16" s="128">
        <v>0</v>
      </c>
      <c r="BK16" s="128">
        <v>0</v>
      </c>
      <c r="BL16" s="128">
        <v>0</v>
      </c>
      <c r="BM16" s="128">
        <v>0</v>
      </c>
      <c r="BN16" s="128">
        <v>0</v>
      </c>
      <c r="BO16" s="128">
        <v>0</v>
      </c>
      <c r="BP16" s="128">
        <v>0</v>
      </c>
      <c r="BQ16" s="128">
        <v>0</v>
      </c>
      <c r="BR16" s="128">
        <v>0</v>
      </c>
      <c r="BS16" s="128">
        <v>0</v>
      </c>
      <c r="BT16" s="128">
        <v>0</v>
      </c>
      <c r="BU16" s="128">
        <v>0</v>
      </c>
      <c r="BV16" s="128">
        <v>0</v>
      </c>
      <c r="BW16" s="128">
        <v>0</v>
      </c>
      <c r="BX16" s="128">
        <v>0</v>
      </c>
      <c r="BY16" s="128">
        <v>0</v>
      </c>
      <c r="BZ16" s="128">
        <v>0</v>
      </c>
      <c r="CA16" s="128">
        <v>0</v>
      </c>
      <c r="CB16" s="128">
        <v>0</v>
      </c>
      <c r="CC16" s="128">
        <v>0</v>
      </c>
      <c r="CD16" s="128">
        <v>0</v>
      </c>
      <c r="CE16" s="128">
        <v>0</v>
      </c>
      <c r="CF16" s="128">
        <v>0</v>
      </c>
      <c r="CG16" s="128">
        <v>0</v>
      </c>
      <c r="CH16" s="128">
        <v>0</v>
      </c>
      <c r="CI16" s="128">
        <v>0</v>
      </c>
      <c r="CJ16" s="128">
        <v>0</v>
      </c>
      <c r="CK16" s="128">
        <v>0</v>
      </c>
      <c r="CL16" s="128">
        <v>0</v>
      </c>
      <c r="CM16" s="128">
        <v>0</v>
      </c>
      <c r="CN16" s="128">
        <v>0</v>
      </c>
      <c r="CO16" s="128">
        <v>0</v>
      </c>
      <c r="CP16" s="128">
        <v>0</v>
      </c>
      <c r="CQ16" s="128">
        <v>0</v>
      </c>
      <c r="CR16" s="128">
        <v>0</v>
      </c>
      <c r="CS16" s="128">
        <v>0</v>
      </c>
      <c r="CT16" s="128">
        <v>0</v>
      </c>
      <c r="CU16" s="128">
        <v>0</v>
      </c>
      <c r="CV16" s="128">
        <v>0</v>
      </c>
      <c r="CW16" s="128">
        <v>0</v>
      </c>
      <c r="CX16" s="128">
        <v>0</v>
      </c>
      <c r="CY16" s="128">
        <v>0</v>
      </c>
      <c r="CZ16" s="128">
        <v>0</v>
      </c>
      <c r="DA16" s="128">
        <v>0</v>
      </c>
      <c r="DB16" s="128">
        <v>0</v>
      </c>
      <c r="DC16" s="128">
        <v>0</v>
      </c>
      <c r="DD16" s="128">
        <v>0</v>
      </c>
      <c r="DE16" s="128">
        <v>0</v>
      </c>
      <c r="DF16" s="128">
        <v>0</v>
      </c>
      <c r="DG16" s="128">
        <v>0</v>
      </c>
      <c r="DH16" s="128">
        <v>0</v>
      </c>
      <c r="DI16" s="128">
        <v>0</v>
      </c>
    </row>
    <row r="17" ht="20.1" customHeight="true" spans="1:113">
      <c r="A17" s="97" t="s">
        <v>159</v>
      </c>
      <c r="B17" s="97" t="s">
        <v>100</v>
      </c>
      <c r="C17" s="97" t="s">
        <v>93</v>
      </c>
      <c r="D17" s="97" t="s">
        <v>160</v>
      </c>
      <c r="E17" s="127">
        <f t="shared" si="0"/>
        <v>94.75</v>
      </c>
      <c r="F17" s="127">
        <v>84.45</v>
      </c>
      <c r="G17" s="127">
        <v>42.88</v>
      </c>
      <c r="H17" s="127">
        <v>1.04</v>
      </c>
      <c r="I17" s="127">
        <v>0</v>
      </c>
      <c r="J17" s="127">
        <v>0</v>
      </c>
      <c r="K17" s="127">
        <v>40</v>
      </c>
      <c r="L17" s="127">
        <v>0</v>
      </c>
      <c r="M17" s="127">
        <v>0</v>
      </c>
      <c r="N17" s="127">
        <v>0</v>
      </c>
      <c r="O17" s="128">
        <v>0</v>
      </c>
      <c r="P17" s="128">
        <v>0.53</v>
      </c>
      <c r="Q17" s="128">
        <v>0</v>
      </c>
      <c r="R17" s="128">
        <v>0</v>
      </c>
      <c r="S17" s="128">
        <v>0</v>
      </c>
      <c r="T17" s="128">
        <v>10.29</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8">
        <v>3.6</v>
      </c>
      <c r="AO17" s="128">
        <v>0</v>
      </c>
      <c r="AP17" s="128">
        <v>2.1</v>
      </c>
      <c r="AQ17" s="128">
        <v>1.28</v>
      </c>
      <c r="AR17" s="128">
        <v>0</v>
      </c>
      <c r="AS17" s="128">
        <v>0</v>
      </c>
      <c r="AT17" s="128">
        <v>0</v>
      </c>
      <c r="AU17" s="128">
        <v>3.31</v>
      </c>
      <c r="AV17" s="128">
        <v>0.01</v>
      </c>
      <c r="AW17" s="128">
        <v>0</v>
      </c>
      <c r="AX17" s="128">
        <v>0</v>
      </c>
      <c r="AY17" s="128">
        <v>0</v>
      </c>
      <c r="AZ17" s="128">
        <v>0</v>
      </c>
      <c r="BA17" s="128">
        <v>0</v>
      </c>
      <c r="BB17" s="128">
        <v>0</v>
      </c>
      <c r="BC17" s="128">
        <v>0</v>
      </c>
      <c r="BD17" s="128">
        <v>0</v>
      </c>
      <c r="BE17" s="128">
        <v>0.01</v>
      </c>
      <c r="BF17" s="128">
        <v>0</v>
      </c>
      <c r="BG17" s="128">
        <v>0</v>
      </c>
      <c r="BH17" s="128">
        <v>0</v>
      </c>
      <c r="BI17" s="128">
        <v>0</v>
      </c>
      <c r="BJ17" s="128">
        <v>0</v>
      </c>
      <c r="BK17" s="128">
        <v>0</v>
      </c>
      <c r="BL17" s="128">
        <v>0</v>
      </c>
      <c r="BM17" s="128">
        <v>0</v>
      </c>
      <c r="BN17" s="128">
        <v>0</v>
      </c>
      <c r="BO17" s="128">
        <v>0</v>
      </c>
      <c r="BP17" s="128">
        <v>0</v>
      </c>
      <c r="BQ17" s="128">
        <v>0</v>
      </c>
      <c r="BR17" s="128">
        <v>0</v>
      </c>
      <c r="BS17" s="128">
        <v>0</v>
      </c>
      <c r="BT17" s="128">
        <v>0</v>
      </c>
      <c r="BU17" s="128">
        <v>0</v>
      </c>
      <c r="BV17" s="128">
        <v>0</v>
      </c>
      <c r="BW17" s="128">
        <v>0</v>
      </c>
      <c r="BX17" s="128">
        <v>0</v>
      </c>
      <c r="BY17" s="128">
        <v>0</v>
      </c>
      <c r="BZ17" s="128">
        <v>0</v>
      </c>
      <c r="CA17" s="128">
        <v>0</v>
      </c>
      <c r="CB17" s="128">
        <v>0</v>
      </c>
      <c r="CC17" s="128">
        <v>0</v>
      </c>
      <c r="CD17" s="128">
        <v>0</v>
      </c>
      <c r="CE17" s="128">
        <v>0</v>
      </c>
      <c r="CF17" s="128">
        <v>0</v>
      </c>
      <c r="CG17" s="128">
        <v>0</v>
      </c>
      <c r="CH17" s="128">
        <v>0</v>
      </c>
      <c r="CI17" s="128">
        <v>0</v>
      </c>
      <c r="CJ17" s="128">
        <v>0</v>
      </c>
      <c r="CK17" s="128">
        <v>0</v>
      </c>
      <c r="CL17" s="128">
        <v>0</v>
      </c>
      <c r="CM17" s="128">
        <v>0</v>
      </c>
      <c r="CN17" s="128">
        <v>0</v>
      </c>
      <c r="CO17" s="128">
        <v>0</v>
      </c>
      <c r="CP17" s="128">
        <v>0</v>
      </c>
      <c r="CQ17" s="128">
        <v>0</v>
      </c>
      <c r="CR17" s="128">
        <v>0</v>
      </c>
      <c r="CS17" s="128">
        <v>0</v>
      </c>
      <c r="CT17" s="128">
        <v>0</v>
      </c>
      <c r="CU17" s="128">
        <v>0</v>
      </c>
      <c r="CV17" s="128">
        <v>0</v>
      </c>
      <c r="CW17" s="128">
        <v>0</v>
      </c>
      <c r="CX17" s="128">
        <v>0</v>
      </c>
      <c r="CY17" s="128">
        <v>0</v>
      </c>
      <c r="CZ17" s="128">
        <v>0</v>
      </c>
      <c r="DA17" s="128">
        <v>0</v>
      </c>
      <c r="DB17" s="128">
        <v>0</v>
      </c>
      <c r="DC17" s="128">
        <v>0</v>
      </c>
      <c r="DD17" s="128">
        <v>0</v>
      </c>
      <c r="DE17" s="128">
        <v>0</v>
      </c>
      <c r="DF17" s="128">
        <v>0</v>
      </c>
      <c r="DG17" s="128">
        <v>0</v>
      </c>
      <c r="DH17" s="128">
        <v>0</v>
      </c>
      <c r="DI17" s="128">
        <v>0</v>
      </c>
    </row>
    <row r="18" ht="20.1" customHeight="true" spans="1:113">
      <c r="A18" s="97" t="s">
        <v>36</v>
      </c>
      <c r="B18" s="97" t="s">
        <v>36</v>
      </c>
      <c r="C18" s="97" t="s">
        <v>36</v>
      </c>
      <c r="D18" s="97" t="s">
        <v>363</v>
      </c>
      <c r="E18" s="127">
        <f t="shared" si="0"/>
        <v>14260.75</v>
      </c>
      <c r="F18" s="127">
        <v>5379.37</v>
      </c>
      <c r="G18" s="127">
        <v>2272.28</v>
      </c>
      <c r="H18" s="127">
        <v>1547.45</v>
      </c>
      <c r="I18" s="127">
        <v>149.77</v>
      </c>
      <c r="J18" s="127">
        <v>0</v>
      </c>
      <c r="K18" s="127">
        <v>444.05</v>
      </c>
      <c r="L18" s="127">
        <v>742.3</v>
      </c>
      <c r="M18" s="127">
        <v>86.61</v>
      </c>
      <c r="N18" s="127">
        <v>0</v>
      </c>
      <c r="O18" s="128">
        <v>0</v>
      </c>
      <c r="P18" s="128">
        <v>8.08</v>
      </c>
      <c r="Q18" s="128">
        <v>0</v>
      </c>
      <c r="R18" s="128">
        <v>0</v>
      </c>
      <c r="S18" s="128">
        <v>128.83</v>
      </c>
      <c r="T18" s="128">
        <v>7723.77</v>
      </c>
      <c r="U18" s="128">
        <v>187.84</v>
      </c>
      <c r="V18" s="128">
        <v>134.8</v>
      </c>
      <c r="W18" s="128">
        <v>3.5</v>
      </c>
      <c r="X18" s="128">
        <v>1.31</v>
      </c>
      <c r="Y18" s="128">
        <v>13.85</v>
      </c>
      <c r="Z18" s="128">
        <v>141.05</v>
      </c>
      <c r="AA18" s="128">
        <v>70.6</v>
      </c>
      <c r="AB18" s="128">
        <v>0</v>
      </c>
      <c r="AC18" s="128">
        <v>189.14</v>
      </c>
      <c r="AD18" s="128">
        <v>554.71</v>
      </c>
      <c r="AE18" s="128">
        <v>35</v>
      </c>
      <c r="AF18" s="128">
        <v>1049.49</v>
      </c>
      <c r="AG18" s="128">
        <v>173.8</v>
      </c>
      <c r="AH18" s="128">
        <v>186.54</v>
      </c>
      <c r="AI18" s="128">
        <v>2.5</v>
      </c>
      <c r="AJ18" s="128">
        <v>31.94</v>
      </c>
      <c r="AK18" s="128">
        <v>0</v>
      </c>
      <c r="AL18" s="128">
        <v>0</v>
      </c>
      <c r="AM18" s="128">
        <v>0</v>
      </c>
      <c r="AN18" s="128">
        <v>1543.35</v>
      </c>
      <c r="AO18" s="128">
        <v>341.5</v>
      </c>
      <c r="AP18" s="128">
        <v>120.47</v>
      </c>
      <c r="AQ18" s="128">
        <v>65.26</v>
      </c>
      <c r="AR18" s="128">
        <v>130.87</v>
      </c>
      <c r="AS18" s="128">
        <v>434.9</v>
      </c>
      <c r="AT18" s="128">
        <v>0</v>
      </c>
      <c r="AU18" s="128">
        <v>2311.35</v>
      </c>
      <c r="AV18" s="128">
        <v>69.02</v>
      </c>
      <c r="AW18" s="128">
        <v>55.96</v>
      </c>
      <c r="AX18" s="128">
        <v>0</v>
      </c>
      <c r="AY18" s="128">
        <v>0</v>
      </c>
      <c r="AZ18" s="128">
        <v>0</v>
      </c>
      <c r="BA18" s="128">
        <v>3.2</v>
      </c>
      <c r="BB18" s="128">
        <v>0</v>
      </c>
      <c r="BC18" s="128">
        <v>0</v>
      </c>
      <c r="BD18" s="128">
        <v>0</v>
      </c>
      <c r="BE18" s="128">
        <v>1.28</v>
      </c>
      <c r="BF18" s="128">
        <v>0</v>
      </c>
      <c r="BG18" s="128">
        <v>8.58</v>
      </c>
      <c r="BH18" s="128">
        <v>0</v>
      </c>
      <c r="BI18" s="128">
        <v>0</v>
      </c>
      <c r="BJ18" s="128">
        <v>0</v>
      </c>
      <c r="BK18" s="128">
        <v>0</v>
      </c>
      <c r="BL18" s="128">
        <v>0</v>
      </c>
      <c r="BM18" s="128">
        <v>0</v>
      </c>
      <c r="BN18" s="128">
        <v>0</v>
      </c>
      <c r="BO18" s="128">
        <v>0</v>
      </c>
      <c r="BP18" s="128">
        <v>0</v>
      </c>
      <c r="BQ18" s="128">
        <v>0</v>
      </c>
      <c r="BR18" s="128">
        <v>0</v>
      </c>
      <c r="BS18" s="128">
        <v>0</v>
      </c>
      <c r="BT18" s="128">
        <v>0</v>
      </c>
      <c r="BU18" s="128">
        <v>0</v>
      </c>
      <c r="BV18" s="128">
        <v>0</v>
      </c>
      <c r="BW18" s="128">
        <v>0</v>
      </c>
      <c r="BX18" s="128">
        <v>0</v>
      </c>
      <c r="BY18" s="128">
        <v>0</v>
      </c>
      <c r="BZ18" s="128">
        <v>1088.59</v>
      </c>
      <c r="CA18" s="128">
        <v>0</v>
      </c>
      <c r="CB18" s="128">
        <v>978.79</v>
      </c>
      <c r="CC18" s="128">
        <v>0</v>
      </c>
      <c r="CD18" s="128">
        <v>0</v>
      </c>
      <c r="CE18" s="128">
        <v>90</v>
      </c>
      <c r="CF18" s="128">
        <v>0</v>
      </c>
      <c r="CG18" s="128">
        <v>0</v>
      </c>
      <c r="CH18" s="128">
        <v>0</v>
      </c>
      <c r="CI18" s="128">
        <v>0</v>
      </c>
      <c r="CJ18" s="128">
        <v>0</v>
      </c>
      <c r="CK18" s="128">
        <v>0</v>
      </c>
      <c r="CL18" s="128">
        <v>19.8</v>
      </c>
      <c r="CM18" s="128">
        <v>0</v>
      </c>
      <c r="CN18" s="128">
        <v>0</v>
      </c>
      <c r="CO18" s="128">
        <v>0</v>
      </c>
      <c r="CP18" s="128">
        <v>0</v>
      </c>
      <c r="CQ18" s="128">
        <v>0</v>
      </c>
      <c r="CR18" s="128">
        <v>0</v>
      </c>
      <c r="CS18" s="128">
        <v>0</v>
      </c>
      <c r="CT18" s="128">
        <v>0</v>
      </c>
      <c r="CU18" s="128">
        <v>0</v>
      </c>
      <c r="CV18" s="128">
        <v>0</v>
      </c>
      <c r="CW18" s="128">
        <v>0</v>
      </c>
      <c r="CX18" s="128">
        <v>0</v>
      </c>
      <c r="CY18" s="128">
        <v>0</v>
      </c>
      <c r="CZ18" s="128">
        <v>0</v>
      </c>
      <c r="DA18" s="128">
        <v>0</v>
      </c>
      <c r="DB18" s="128">
        <v>0</v>
      </c>
      <c r="DC18" s="128">
        <v>0</v>
      </c>
      <c r="DD18" s="128">
        <v>0</v>
      </c>
      <c r="DE18" s="128">
        <v>0</v>
      </c>
      <c r="DF18" s="128">
        <v>0</v>
      </c>
      <c r="DG18" s="128">
        <v>0</v>
      </c>
      <c r="DH18" s="128">
        <v>0</v>
      </c>
      <c r="DI18" s="128">
        <v>0</v>
      </c>
    </row>
    <row r="19" ht="20.1" customHeight="true" spans="1:113">
      <c r="A19" s="97" t="s">
        <v>36</v>
      </c>
      <c r="B19" s="97" t="s">
        <v>36</v>
      </c>
      <c r="C19" s="97" t="s">
        <v>36</v>
      </c>
      <c r="D19" s="97" t="s">
        <v>364</v>
      </c>
      <c r="E19" s="127">
        <f t="shared" si="0"/>
        <v>13349.66</v>
      </c>
      <c r="F19" s="127">
        <v>4550.46</v>
      </c>
      <c r="G19" s="127">
        <v>2272.28</v>
      </c>
      <c r="H19" s="127">
        <v>1547.45</v>
      </c>
      <c r="I19" s="127">
        <v>149.77</v>
      </c>
      <c r="J19" s="127">
        <v>0</v>
      </c>
      <c r="K19" s="127">
        <v>444.05</v>
      </c>
      <c r="L19" s="127">
        <v>0</v>
      </c>
      <c r="M19" s="127">
        <v>0</v>
      </c>
      <c r="N19" s="127">
        <v>0</v>
      </c>
      <c r="O19" s="128">
        <v>0</v>
      </c>
      <c r="P19" s="128">
        <v>8.08</v>
      </c>
      <c r="Q19" s="128">
        <v>0</v>
      </c>
      <c r="R19" s="128">
        <v>0</v>
      </c>
      <c r="S19" s="128">
        <v>128.83</v>
      </c>
      <c r="T19" s="128">
        <v>7709.33</v>
      </c>
      <c r="U19" s="128">
        <v>187.84</v>
      </c>
      <c r="V19" s="128">
        <v>134.8</v>
      </c>
      <c r="W19" s="128">
        <v>3.5</v>
      </c>
      <c r="X19" s="128">
        <v>1.31</v>
      </c>
      <c r="Y19" s="128">
        <v>13.85</v>
      </c>
      <c r="Z19" s="128">
        <v>141.05</v>
      </c>
      <c r="AA19" s="128">
        <v>70.6</v>
      </c>
      <c r="AB19" s="128">
        <v>0</v>
      </c>
      <c r="AC19" s="128">
        <v>189.14</v>
      </c>
      <c r="AD19" s="128">
        <v>554.71</v>
      </c>
      <c r="AE19" s="128">
        <v>35</v>
      </c>
      <c r="AF19" s="128">
        <v>1049.49</v>
      </c>
      <c r="AG19" s="128">
        <v>173.8</v>
      </c>
      <c r="AH19" s="128">
        <v>186.54</v>
      </c>
      <c r="AI19" s="128">
        <v>2.5</v>
      </c>
      <c r="AJ19" s="128">
        <v>31.94</v>
      </c>
      <c r="AK19" s="128">
        <v>0</v>
      </c>
      <c r="AL19" s="128">
        <v>0</v>
      </c>
      <c r="AM19" s="128">
        <v>0</v>
      </c>
      <c r="AN19" s="128">
        <v>1543.35</v>
      </c>
      <c r="AO19" s="128">
        <v>341.5</v>
      </c>
      <c r="AP19" s="128">
        <v>120.47</v>
      </c>
      <c r="AQ19" s="128">
        <v>65.26</v>
      </c>
      <c r="AR19" s="128">
        <v>130.87</v>
      </c>
      <c r="AS19" s="128">
        <v>434.9</v>
      </c>
      <c r="AT19" s="128">
        <v>0</v>
      </c>
      <c r="AU19" s="128">
        <v>2296.91</v>
      </c>
      <c r="AV19" s="128">
        <v>1.28</v>
      </c>
      <c r="AW19" s="128">
        <v>0</v>
      </c>
      <c r="AX19" s="128">
        <v>0</v>
      </c>
      <c r="AY19" s="128">
        <v>0</v>
      </c>
      <c r="AZ19" s="128">
        <v>0</v>
      </c>
      <c r="BA19" s="128">
        <v>0</v>
      </c>
      <c r="BB19" s="128">
        <v>0</v>
      </c>
      <c r="BC19" s="128">
        <v>0</v>
      </c>
      <c r="BD19" s="128">
        <v>0</v>
      </c>
      <c r="BE19" s="128">
        <v>1.28</v>
      </c>
      <c r="BF19" s="128">
        <v>0</v>
      </c>
      <c r="BG19" s="128">
        <v>0</v>
      </c>
      <c r="BH19" s="128">
        <v>0</v>
      </c>
      <c r="BI19" s="128">
        <v>0</v>
      </c>
      <c r="BJ19" s="128">
        <v>0</v>
      </c>
      <c r="BK19" s="128">
        <v>0</v>
      </c>
      <c r="BL19" s="128">
        <v>0</v>
      </c>
      <c r="BM19" s="128">
        <v>0</v>
      </c>
      <c r="BN19" s="128">
        <v>0</v>
      </c>
      <c r="BO19" s="128">
        <v>0</v>
      </c>
      <c r="BP19" s="128">
        <v>0</v>
      </c>
      <c r="BQ19" s="128">
        <v>0</v>
      </c>
      <c r="BR19" s="128">
        <v>0</v>
      </c>
      <c r="BS19" s="128">
        <v>0</v>
      </c>
      <c r="BT19" s="128">
        <v>0</v>
      </c>
      <c r="BU19" s="128">
        <v>0</v>
      </c>
      <c r="BV19" s="128">
        <v>0</v>
      </c>
      <c r="BW19" s="128">
        <v>0</v>
      </c>
      <c r="BX19" s="128">
        <v>0</v>
      </c>
      <c r="BY19" s="128">
        <v>0</v>
      </c>
      <c r="BZ19" s="128">
        <v>1088.59</v>
      </c>
      <c r="CA19" s="128">
        <v>0</v>
      </c>
      <c r="CB19" s="128">
        <v>978.79</v>
      </c>
      <c r="CC19" s="128">
        <v>0</v>
      </c>
      <c r="CD19" s="128">
        <v>0</v>
      </c>
      <c r="CE19" s="128">
        <v>90</v>
      </c>
      <c r="CF19" s="128">
        <v>0</v>
      </c>
      <c r="CG19" s="128">
        <v>0</v>
      </c>
      <c r="CH19" s="128">
        <v>0</v>
      </c>
      <c r="CI19" s="128">
        <v>0</v>
      </c>
      <c r="CJ19" s="128">
        <v>0</v>
      </c>
      <c r="CK19" s="128">
        <v>0</v>
      </c>
      <c r="CL19" s="128">
        <v>19.8</v>
      </c>
      <c r="CM19" s="128">
        <v>0</v>
      </c>
      <c r="CN19" s="128">
        <v>0</v>
      </c>
      <c r="CO19" s="128">
        <v>0</v>
      </c>
      <c r="CP19" s="128">
        <v>0</v>
      </c>
      <c r="CQ19" s="128">
        <v>0</v>
      </c>
      <c r="CR19" s="128">
        <v>0</v>
      </c>
      <c r="CS19" s="128">
        <v>0</v>
      </c>
      <c r="CT19" s="128">
        <v>0</v>
      </c>
      <c r="CU19" s="128">
        <v>0</v>
      </c>
      <c r="CV19" s="128">
        <v>0</v>
      </c>
      <c r="CW19" s="128">
        <v>0</v>
      </c>
      <c r="CX19" s="128">
        <v>0</v>
      </c>
      <c r="CY19" s="128">
        <v>0</v>
      </c>
      <c r="CZ19" s="128">
        <v>0</v>
      </c>
      <c r="DA19" s="128">
        <v>0</v>
      </c>
      <c r="DB19" s="128">
        <v>0</v>
      </c>
      <c r="DC19" s="128">
        <v>0</v>
      </c>
      <c r="DD19" s="128">
        <v>0</v>
      </c>
      <c r="DE19" s="128">
        <v>0</v>
      </c>
      <c r="DF19" s="128">
        <v>0</v>
      </c>
      <c r="DG19" s="128">
        <v>0</v>
      </c>
      <c r="DH19" s="128">
        <v>0</v>
      </c>
      <c r="DI19" s="128">
        <v>0</v>
      </c>
    </row>
    <row r="20" ht="20.1" customHeight="true" spans="1:113">
      <c r="A20" s="97" t="s">
        <v>92</v>
      </c>
      <c r="B20" s="97" t="s">
        <v>93</v>
      </c>
      <c r="C20" s="97" t="s">
        <v>93</v>
      </c>
      <c r="D20" s="97" t="s">
        <v>94</v>
      </c>
      <c r="E20" s="127">
        <f t="shared" si="0"/>
        <v>2804.7</v>
      </c>
      <c r="F20" s="127">
        <v>1760.83</v>
      </c>
      <c r="G20" s="127">
        <v>908.35</v>
      </c>
      <c r="H20" s="127">
        <v>753.21</v>
      </c>
      <c r="I20" s="127">
        <v>75.7</v>
      </c>
      <c r="J20" s="127">
        <v>0</v>
      </c>
      <c r="K20" s="127">
        <v>0</v>
      </c>
      <c r="L20" s="127">
        <v>0</v>
      </c>
      <c r="M20" s="127">
        <v>0</v>
      </c>
      <c r="N20" s="127">
        <v>0</v>
      </c>
      <c r="O20" s="128">
        <v>0</v>
      </c>
      <c r="P20" s="128">
        <v>0</v>
      </c>
      <c r="Q20" s="128">
        <v>0</v>
      </c>
      <c r="R20" s="128">
        <v>0</v>
      </c>
      <c r="S20" s="128">
        <v>23.57</v>
      </c>
      <c r="T20" s="128">
        <v>1043.24</v>
      </c>
      <c r="U20" s="128">
        <v>66</v>
      </c>
      <c r="V20" s="128">
        <v>23</v>
      </c>
      <c r="W20" s="128">
        <v>0</v>
      </c>
      <c r="X20" s="128">
        <v>0.3</v>
      </c>
      <c r="Y20" s="128">
        <v>5</v>
      </c>
      <c r="Z20" s="128">
        <v>40</v>
      </c>
      <c r="AA20" s="128">
        <v>42</v>
      </c>
      <c r="AB20" s="128">
        <v>0</v>
      </c>
      <c r="AC20" s="128">
        <v>0</v>
      </c>
      <c r="AD20" s="128">
        <v>239.13</v>
      </c>
      <c r="AE20" s="128">
        <v>35</v>
      </c>
      <c r="AF20" s="128">
        <v>0</v>
      </c>
      <c r="AG20" s="128">
        <v>45</v>
      </c>
      <c r="AH20" s="128">
        <v>120</v>
      </c>
      <c r="AI20" s="128">
        <v>0</v>
      </c>
      <c r="AJ20" s="128">
        <v>15</v>
      </c>
      <c r="AK20" s="128">
        <v>0</v>
      </c>
      <c r="AL20" s="128">
        <v>0</v>
      </c>
      <c r="AM20" s="128">
        <v>0</v>
      </c>
      <c r="AN20" s="128">
        <v>17</v>
      </c>
      <c r="AO20" s="128">
        <v>0</v>
      </c>
      <c r="AP20" s="128">
        <v>47.69</v>
      </c>
      <c r="AQ20" s="128">
        <v>26.54</v>
      </c>
      <c r="AR20" s="128">
        <v>68.65</v>
      </c>
      <c r="AS20" s="128">
        <v>209.02</v>
      </c>
      <c r="AT20" s="128">
        <v>0</v>
      </c>
      <c r="AU20" s="128">
        <v>43.91</v>
      </c>
      <c r="AV20" s="128">
        <v>0.63</v>
      </c>
      <c r="AW20" s="128">
        <v>0</v>
      </c>
      <c r="AX20" s="128">
        <v>0</v>
      </c>
      <c r="AY20" s="128">
        <v>0</v>
      </c>
      <c r="AZ20" s="128">
        <v>0</v>
      </c>
      <c r="BA20" s="128">
        <v>0</v>
      </c>
      <c r="BB20" s="128">
        <v>0</v>
      </c>
      <c r="BC20" s="128">
        <v>0</v>
      </c>
      <c r="BD20" s="128">
        <v>0</v>
      </c>
      <c r="BE20" s="128">
        <v>0.63</v>
      </c>
      <c r="BF20" s="128">
        <v>0</v>
      </c>
      <c r="BG20" s="128">
        <v>0</v>
      </c>
      <c r="BH20" s="128">
        <v>0</v>
      </c>
      <c r="BI20" s="128">
        <v>0</v>
      </c>
      <c r="BJ20" s="128">
        <v>0</v>
      </c>
      <c r="BK20" s="128">
        <v>0</v>
      </c>
      <c r="BL20" s="128">
        <v>0</v>
      </c>
      <c r="BM20" s="128">
        <v>0</v>
      </c>
      <c r="BN20" s="128">
        <v>0</v>
      </c>
      <c r="BO20" s="128">
        <v>0</v>
      </c>
      <c r="BP20" s="128">
        <v>0</v>
      </c>
      <c r="BQ20" s="128">
        <v>0</v>
      </c>
      <c r="BR20" s="128">
        <v>0</v>
      </c>
      <c r="BS20" s="128">
        <v>0</v>
      </c>
      <c r="BT20" s="128">
        <v>0</v>
      </c>
      <c r="BU20" s="128">
        <v>0</v>
      </c>
      <c r="BV20" s="128">
        <v>0</v>
      </c>
      <c r="BW20" s="128">
        <v>0</v>
      </c>
      <c r="BX20" s="128">
        <v>0</v>
      </c>
      <c r="BY20" s="128">
        <v>0</v>
      </c>
      <c r="BZ20" s="128">
        <v>0</v>
      </c>
      <c r="CA20" s="128">
        <v>0</v>
      </c>
      <c r="CB20" s="128">
        <v>0</v>
      </c>
      <c r="CC20" s="128">
        <v>0</v>
      </c>
      <c r="CD20" s="128">
        <v>0</v>
      </c>
      <c r="CE20" s="128">
        <v>0</v>
      </c>
      <c r="CF20" s="128">
        <v>0</v>
      </c>
      <c r="CG20" s="128">
        <v>0</v>
      </c>
      <c r="CH20" s="128">
        <v>0</v>
      </c>
      <c r="CI20" s="128">
        <v>0</v>
      </c>
      <c r="CJ20" s="128">
        <v>0</v>
      </c>
      <c r="CK20" s="128">
        <v>0</v>
      </c>
      <c r="CL20" s="128">
        <v>0</v>
      </c>
      <c r="CM20" s="128">
        <v>0</v>
      </c>
      <c r="CN20" s="128">
        <v>0</v>
      </c>
      <c r="CO20" s="128">
        <v>0</v>
      </c>
      <c r="CP20" s="128">
        <v>0</v>
      </c>
      <c r="CQ20" s="128">
        <v>0</v>
      </c>
      <c r="CR20" s="128">
        <v>0</v>
      </c>
      <c r="CS20" s="128">
        <v>0</v>
      </c>
      <c r="CT20" s="128">
        <v>0</v>
      </c>
      <c r="CU20" s="128">
        <v>0</v>
      </c>
      <c r="CV20" s="128">
        <v>0</v>
      </c>
      <c r="CW20" s="128">
        <v>0</v>
      </c>
      <c r="CX20" s="128">
        <v>0</v>
      </c>
      <c r="CY20" s="128">
        <v>0</v>
      </c>
      <c r="CZ20" s="128">
        <v>0</v>
      </c>
      <c r="DA20" s="128">
        <v>0</v>
      </c>
      <c r="DB20" s="128">
        <v>0</v>
      </c>
      <c r="DC20" s="128">
        <v>0</v>
      </c>
      <c r="DD20" s="128">
        <v>0</v>
      </c>
      <c r="DE20" s="128">
        <v>0</v>
      </c>
      <c r="DF20" s="128">
        <v>0</v>
      </c>
      <c r="DG20" s="128">
        <v>0</v>
      </c>
      <c r="DH20" s="128">
        <v>0</v>
      </c>
      <c r="DI20" s="128">
        <v>0</v>
      </c>
    </row>
    <row r="21" ht="20.1" customHeight="true" spans="1:113">
      <c r="A21" s="97" t="s">
        <v>92</v>
      </c>
      <c r="B21" s="97" t="s">
        <v>93</v>
      </c>
      <c r="C21" s="97" t="s">
        <v>95</v>
      </c>
      <c r="D21" s="97" t="s">
        <v>96</v>
      </c>
      <c r="E21" s="127">
        <f t="shared" si="0"/>
        <v>1715.41</v>
      </c>
      <c r="F21" s="127">
        <v>0</v>
      </c>
      <c r="G21" s="127">
        <v>0</v>
      </c>
      <c r="H21" s="127">
        <v>0</v>
      </c>
      <c r="I21" s="127">
        <v>0</v>
      </c>
      <c r="J21" s="127">
        <v>0</v>
      </c>
      <c r="K21" s="127">
        <v>0</v>
      </c>
      <c r="L21" s="127">
        <v>0</v>
      </c>
      <c r="M21" s="127">
        <v>0</v>
      </c>
      <c r="N21" s="127">
        <v>0</v>
      </c>
      <c r="O21" s="128">
        <v>0</v>
      </c>
      <c r="P21" s="128">
        <v>0</v>
      </c>
      <c r="Q21" s="128">
        <v>0</v>
      </c>
      <c r="R21" s="128">
        <v>0</v>
      </c>
      <c r="S21" s="128">
        <v>0</v>
      </c>
      <c r="T21" s="128">
        <v>766.72</v>
      </c>
      <c r="U21" s="128">
        <v>0</v>
      </c>
      <c r="V21" s="128">
        <v>38.8</v>
      </c>
      <c r="W21" s="128">
        <v>0</v>
      </c>
      <c r="X21" s="128">
        <v>0</v>
      </c>
      <c r="Y21" s="128">
        <v>0</v>
      </c>
      <c r="Z21" s="128">
        <v>0</v>
      </c>
      <c r="AA21" s="128">
        <v>0</v>
      </c>
      <c r="AB21" s="128">
        <v>0</v>
      </c>
      <c r="AC21" s="128">
        <v>0</v>
      </c>
      <c r="AD21" s="128">
        <v>35</v>
      </c>
      <c r="AE21" s="128">
        <v>0</v>
      </c>
      <c r="AF21" s="128">
        <v>0</v>
      </c>
      <c r="AG21" s="128">
        <v>0</v>
      </c>
      <c r="AH21" s="128">
        <v>0</v>
      </c>
      <c r="AI21" s="128">
        <v>0</v>
      </c>
      <c r="AJ21" s="128">
        <v>0</v>
      </c>
      <c r="AK21" s="128">
        <v>0</v>
      </c>
      <c r="AL21" s="128">
        <v>0</v>
      </c>
      <c r="AM21" s="128">
        <v>0</v>
      </c>
      <c r="AN21" s="128">
        <v>95</v>
      </c>
      <c r="AO21" s="128">
        <v>142</v>
      </c>
      <c r="AP21" s="128">
        <v>0</v>
      </c>
      <c r="AQ21" s="128">
        <v>0</v>
      </c>
      <c r="AR21" s="128">
        <v>0</v>
      </c>
      <c r="AS21" s="128">
        <v>0</v>
      </c>
      <c r="AT21" s="128">
        <v>0</v>
      </c>
      <c r="AU21" s="128">
        <v>455.92</v>
      </c>
      <c r="AV21" s="128">
        <v>0</v>
      </c>
      <c r="AW21" s="128">
        <v>0</v>
      </c>
      <c r="AX21" s="128">
        <v>0</v>
      </c>
      <c r="AY21" s="128">
        <v>0</v>
      </c>
      <c r="AZ21" s="128">
        <v>0</v>
      </c>
      <c r="BA21" s="128">
        <v>0</v>
      </c>
      <c r="BB21" s="128">
        <v>0</v>
      </c>
      <c r="BC21" s="128">
        <v>0</v>
      </c>
      <c r="BD21" s="128">
        <v>0</v>
      </c>
      <c r="BE21" s="128">
        <v>0</v>
      </c>
      <c r="BF21" s="128">
        <v>0</v>
      </c>
      <c r="BG21" s="128">
        <v>0</v>
      </c>
      <c r="BH21" s="128">
        <v>0</v>
      </c>
      <c r="BI21" s="128">
        <v>0</v>
      </c>
      <c r="BJ21" s="128">
        <v>0</v>
      </c>
      <c r="BK21" s="128">
        <v>0</v>
      </c>
      <c r="BL21" s="128">
        <v>0</v>
      </c>
      <c r="BM21" s="128">
        <v>0</v>
      </c>
      <c r="BN21" s="128">
        <v>0</v>
      </c>
      <c r="BO21" s="128">
        <v>0</v>
      </c>
      <c r="BP21" s="128">
        <v>0</v>
      </c>
      <c r="BQ21" s="128">
        <v>0</v>
      </c>
      <c r="BR21" s="128">
        <v>0</v>
      </c>
      <c r="BS21" s="128">
        <v>0</v>
      </c>
      <c r="BT21" s="128">
        <v>0</v>
      </c>
      <c r="BU21" s="128">
        <v>0</v>
      </c>
      <c r="BV21" s="128">
        <v>0</v>
      </c>
      <c r="BW21" s="128">
        <v>0</v>
      </c>
      <c r="BX21" s="128">
        <v>0</v>
      </c>
      <c r="BY21" s="128">
        <v>0</v>
      </c>
      <c r="BZ21" s="128">
        <v>948.69</v>
      </c>
      <c r="CA21" s="128">
        <v>0</v>
      </c>
      <c r="CB21" s="128">
        <v>948.69</v>
      </c>
      <c r="CC21" s="128">
        <v>0</v>
      </c>
      <c r="CD21" s="128">
        <v>0</v>
      </c>
      <c r="CE21" s="128">
        <v>0</v>
      </c>
      <c r="CF21" s="128">
        <v>0</v>
      </c>
      <c r="CG21" s="128">
        <v>0</v>
      </c>
      <c r="CH21" s="128">
        <v>0</v>
      </c>
      <c r="CI21" s="128">
        <v>0</v>
      </c>
      <c r="CJ21" s="128">
        <v>0</v>
      </c>
      <c r="CK21" s="128">
        <v>0</v>
      </c>
      <c r="CL21" s="128">
        <v>0</v>
      </c>
      <c r="CM21" s="128">
        <v>0</v>
      </c>
      <c r="CN21" s="128">
        <v>0</v>
      </c>
      <c r="CO21" s="128">
        <v>0</v>
      </c>
      <c r="CP21" s="128">
        <v>0</v>
      </c>
      <c r="CQ21" s="128">
        <v>0</v>
      </c>
      <c r="CR21" s="128">
        <v>0</v>
      </c>
      <c r="CS21" s="128">
        <v>0</v>
      </c>
      <c r="CT21" s="128">
        <v>0</v>
      </c>
      <c r="CU21" s="128">
        <v>0</v>
      </c>
      <c r="CV21" s="128">
        <v>0</v>
      </c>
      <c r="CW21" s="128">
        <v>0</v>
      </c>
      <c r="CX21" s="128">
        <v>0</v>
      </c>
      <c r="CY21" s="128">
        <v>0</v>
      </c>
      <c r="CZ21" s="128">
        <v>0</v>
      </c>
      <c r="DA21" s="128">
        <v>0</v>
      </c>
      <c r="DB21" s="128">
        <v>0</v>
      </c>
      <c r="DC21" s="128">
        <v>0</v>
      </c>
      <c r="DD21" s="128">
        <v>0</v>
      </c>
      <c r="DE21" s="128">
        <v>0</v>
      </c>
      <c r="DF21" s="128">
        <v>0</v>
      </c>
      <c r="DG21" s="128">
        <v>0</v>
      </c>
      <c r="DH21" s="128">
        <v>0</v>
      </c>
      <c r="DI21" s="128">
        <v>0</v>
      </c>
    </row>
    <row r="22" ht="20.1" customHeight="true" spans="1:113">
      <c r="A22" s="97" t="s">
        <v>92</v>
      </c>
      <c r="B22" s="97" t="s">
        <v>93</v>
      </c>
      <c r="C22" s="97" t="s">
        <v>82</v>
      </c>
      <c r="D22" s="97" t="s">
        <v>126</v>
      </c>
      <c r="E22" s="127">
        <f t="shared" si="0"/>
        <v>960.9</v>
      </c>
      <c r="F22" s="127">
        <v>195.2</v>
      </c>
      <c r="G22" s="127">
        <v>82.18</v>
      </c>
      <c r="H22" s="127">
        <v>2.55</v>
      </c>
      <c r="I22" s="127">
        <v>0</v>
      </c>
      <c r="J22" s="127">
        <v>0</v>
      </c>
      <c r="K22" s="127">
        <v>66.84</v>
      </c>
      <c r="L22" s="127">
        <v>0</v>
      </c>
      <c r="M22" s="127">
        <v>0</v>
      </c>
      <c r="N22" s="127">
        <v>0</v>
      </c>
      <c r="O22" s="128">
        <v>0</v>
      </c>
      <c r="P22" s="128">
        <v>3.15</v>
      </c>
      <c r="Q22" s="128">
        <v>0</v>
      </c>
      <c r="R22" s="128">
        <v>0</v>
      </c>
      <c r="S22" s="128">
        <v>40.48</v>
      </c>
      <c r="T22" s="128">
        <v>675.67</v>
      </c>
      <c r="U22" s="128">
        <v>7.64</v>
      </c>
      <c r="V22" s="128">
        <v>2</v>
      </c>
      <c r="W22" s="128">
        <v>0</v>
      </c>
      <c r="X22" s="128">
        <v>0</v>
      </c>
      <c r="Y22" s="128">
        <v>2.5</v>
      </c>
      <c r="Z22" s="128">
        <v>5.5</v>
      </c>
      <c r="AA22" s="128">
        <v>6</v>
      </c>
      <c r="AB22" s="128">
        <v>0</v>
      </c>
      <c r="AC22" s="128">
        <v>58</v>
      </c>
      <c r="AD22" s="128">
        <v>1</v>
      </c>
      <c r="AE22" s="128">
        <v>0</v>
      </c>
      <c r="AF22" s="128">
        <v>124</v>
      </c>
      <c r="AG22" s="128">
        <v>0</v>
      </c>
      <c r="AH22" s="128">
        <v>0</v>
      </c>
      <c r="AI22" s="128">
        <v>0</v>
      </c>
      <c r="AJ22" s="128">
        <v>0</v>
      </c>
      <c r="AK22" s="128">
        <v>0</v>
      </c>
      <c r="AL22" s="128">
        <v>0</v>
      </c>
      <c r="AM22" s="128">
        <v>0</v>
      </c>
      <c r="AN22" s="128">
        <v>413.8</v>
      </c>
      <c r="AO22" s="128">
        <v>30</v>
      </c>
      <c r="AP22" s="128">
        <v>5.6</v>
      </c>
      <c r="AQ22" s="128">
        <v>3.32</v>
      </c>
      <c r="AR22" s="128">
        <v>3.75</v>
      </c>
      <c r="AS22" s="128">
        <v>0</v>
      </c>
      <c r="AT22" s="128">
        <v>0</v>
      </c>
      <c r="AU22" s="128">
        <v>12.56</v>
      </c>
      <c r="AV22" s="128">
        <v>0.03</v>
      </c>
      <c r="AW22" s="128">
        <v>0</v>
      </c>
      <c r="AX22" s="128">
        <v>0</v>
      </c>
      <c r="AY22" s="128">
        <v>0</v>
      </c>
      <c r="AZ22" s="128">
        <v>0</v>
      </c>
      <c r="BA22" s="128">
        <v>0</v>
      </c>
      <c r="BB22" s="128">
        <v>0</v>
      </c>
      <c r="BC22" s="128">
        <v>0</v>
      </c>
      <c r="BD22" s="128">
        <v>0</v>
      </c>
      <c r="BE22" s="128">
        <v>0.03</v>
      </c>
      <c r="BF22" s="128">
        <v>0</v>
      </c>
      <c r="BG22" s="128">
        <v>0</v>
      </c>
      <c r="BH22" s="128">
        <v>0</v>
      </c>
      <c r="BI22" s="128">
        <v>0</v>
      </c>
      <c r="BJ22" s="128">
        <v>0</v>
      </c>
      <c r="BK22" s="128">
        <v>0</v>
      </c>
      <c r="BL22" s="128">
        <v>0</v>
      </c>
      <c r="BM22" s="128">
        <v>0</v>
      </c>
      <c r="BN22" s="128">
        <v>0</v>
      </c>
      <c r="BO22" s="128">
        <v>0</v>
      </c>
      <c r="BP22" s="128">
        <v>0</v>
      </c>
      <c r="BQ22" s="128">
        <v>0</v>
      </c>
      <c r="BR22" s="128">
        <v>0</v>
      </c>
      <c r="BS22" s="128">
        <v>0</v>
      </c>
      <c r="BT22" s="128">
        <v>0</v>
      </c>
      <c r="BU22" s="128">
        <v>0</v>
      </c>
      <c r="BV22" s="128">
        <v>0</v>
      </c>
      <c r="BW22" s="128">
        <v>0</v>
      </c>
      <c r="BX22" s="128">
        <v>0</v>
      </c>
      <c r="BY22" s="128">
        <v>0</v>
      </c>
      <c r="BZ22" s="128">
        <v>90</v>
      </c>
      <c r="CA22" s="128">
        <v>0</v>
      </c>
      <c r="CB22" s="128">
        <v>0</v>
      </c>
      <c r="CC22" s="128">
        <v>0</v>
      </c>
      <c r="CD22" s="128">
        <v>0</v>
      </c>
      <c r="CE22" s="128">
        <v>90</v>
      </c>
      <c r="CF22" s="128">
        <v>0</v>
      </c>
      <c r="CG22" s="128">
        <v>0</v>
      </c>
      <c r="CH22" s="128">
        <v>0</v>
      </c>
      <c r="CI22" s="128">
        <v>0</v>
      </c>
      <c r="CJ22" s="128">
        <v>0</v>
      </c>
      <c r="CK22" s="128">
        <v>0</v>
      </c>
      <c r="CL22" s="128">
        <v>0</v>
      </c>
      <c r="CM22" s="128">
        <v>0</v>
      </c>
      <c r="CN22" s="128">
        <v>0</v>
      </c>
      <c r="CO22" s="128">
        <v>0</v>
      </c>
      <c r="CP22" s="128">
        <v>0</v>
      </c>
      <c r="CQ22" s="128">
        <v>0</v>
      </c>
      <c r="CR22" s="128">
        <v>0</v>
      </c>
      <c r="CS22" s="128">
        <v>0</v>
      </c>
      <c r="CT22" s="128">
        <v>0</v>
      </c>
      <c r="CU22" s="128">
        <v>0</v>
      </c>
      <c r="CV22" s="128">
        <v>0</v>
      </c>
      <c r="CW22" s="128">
        <v>0</v>
      </c>
      <c r="CX22" s="128">
        <v>0</v>
      </c>
      <c r="CY22" s="128">
        <v>0</v>
      </c>
      <c r="CZ22" s="128">
        <v>0</v>
      </c>
      <c r="DA22" s="128">
        <v>0</v>
      </c>
      <c r="DB22" s="128">
        <v>0</v>
      </c>
      <c r="DC22" s="128">
        <v>0</v>
      </c>
      <c r="DD22" s="128">
        <v>0</v>
      </c>
      <c r="DE22" s="128">
        <v>0</v>
      </c>
      <c r="DF22" s="128">
        <v>0</v>
      </c>
      <c r="DG22" s="128">
        <v>0</v>
      </c>
      <c r="DH22" s="128">
        <v>0</v>
      </c>
      <c r="DI22" s="128">
        <v>0</v>
      </c>
    </row>
    <row r="23" ht="20.1" customHeight="true" spans="1:113">
      <c r="A23" s="97" t="s">
        <v>92</v>
      </c>
      <c r="B23" s="97" t="s">
        <v>93</v>
      </c>
      <c r="C23" s="97" t="s">
        <v>100</v>
      </c>
      <c r="D23" s="97" t="s">
        <v>122</v>
      </c>
      <c r="E23" s="127">
        <f t="shared" si="0"/>
        <v>285.82</v>
      </c>
      <c r="F23" s="127">
        <v>173.8</v>
      </c>
      <c r="G23" s="127">
        <v>87.7</v>
      </c>
      <c r="H23" s="127">
        <v>76.42</v>
      </c>
      <c r="I23" s="127">
        <v>7.31</v>
      </c>
      <c r="J23" s="127">
        <v>0</v>
      </c>
      <c r="K23" s="127">
        <v>0</v>
      </c>
      <c r="L23" s="127">
        <v>0</v>
      </c>
      <c r="M23" s="127">
        <v>0</v>
      </c>
      <c r="N23" s="127">
        <v>0</v>
      </c>
      <c r="O23" s="128">
        <v>0</v>
      </c>
      <c r="P23" s="128">
        <v>0</v>
      </c>
      <c r="Q23" s="128">
        <v>0</v>
      </c>
      <c r="R23" s="128">
        <v>0</v>
      </c>
      <c r="S23" s="128">
        <v>2.37</v>
      </c>
      <c r="T23" s="128">
        <v>110.92</v>
      </c>
      <c r="U23" s="128">
        <v>5</v>
      </c>
      <c r="V23" s="128">
        <v>5</v>
      </c>
      <c r="W23" s="128">
        <v>0</v>
      </c>
      <c r="X23" s="128">
        <v>0</v>
      </c>
      <c r="Y23" s="128">
        <v>0.5</v>
      </c>
      <c r="Z23" s="128">
        <v>2.5</v>
      </c>
      <c r="AA23" s="128">
        <v>2</v>
      </c>
      <c r="AB23" s="128">
        <v>0</v>
      </c>
      <c r="AC23" s="128">
        <v>1.2</v>
      </c>
      <c r="AD23" s="128">
        <v>15</v>
      </c>
      <c r="AE23" s="128">
        <v>0</v>
      </c>
      <c r="AF23" s="128">
        <v>2</v>
      </c>
      <c r="AG23" s="128">
        <v>0</v>
      </c>
      <c r="AH23" s="128">
        <v>5</v>
      </c>
      <c r="AI23" s="128">
        <v>0</v>
      </c>
      <c r="AJ23" s="128">
        <v>0.5</v>
      </c>
      <c r="AK23" s="128">
        <v>0</v>
      </c>
      <c r="AL23" s="128">
        <v>0</v>
      </c>
      <c r="AM23" s="128">
        <v>0</v>
      </c>
      <c r="AN23" s="128">
        <v>11.5</v>
      </c>
      <c r="AO23" s="128">
        <v>0</v>
      </c>
      <c r="AP23" s="128">
        <v>4.7</v>
      </c>
      <c r="AQ23" s="128">
        <v>2.55</v>
      </c>
      <c r="AR23" s="128">
        <v>18</v>
      </c>
      <c r="AS23" s="128">
        <v>21.37</v>
      </c>
      <c r="AT23" s="128">
        <v>0</v>
      </c>
      <c r="AU23" s="128">
        <v>14.1</v>
      </c>
      <c r="AV23" s="128">
        <v>0.1</v>
      </c>
      <c r="AW23" s="128">
        <v>0</v>
      </c>
      <c r="AX23" s="128">
        <v>0</v>
      </c>
      <c r="AY23" s="128">
        <v>0</v>
      </c>
      <c r="AZ23" s="128">
        <v>0</v>
      </c>
      <c r="BA23" s="128">
        <v>0</v>
      </c>
      <c r="BB23" s="128">
        <v>0</v>
      </c>
      <c r="BC23" s="128">
        <v>0</v>
      </c>
      <c r="BD23" s="128">
        <v>0</v>
      </c>
      <c r="BE23" s="128">
        <v>0.1</v>
      </c>
      <c r="BF23" s="128">
        <v>0</v>
      </c>
      <c r="BG23" s="128">
        <v>0</v>
      </c>
      <c r="BH23" s="128">
        <v>0</v>
      </c>
      <c r="BI23" s="128">
        <v>0</v>
      </c>
      <c r="BJ23" s="128">
        <v>0</v>
      </c>
      <c r="BK23" s="128">
        <v>0</v>
      </c>
      <c r="BL23" s="128">
        <v>0</v>
      </c>
      <c r="BM23" s="128">
        <v>0</v>
      </c>
      <c r="BN23" s="128">
        <v>0</v>
      </c>
      <c r="BO23" s="128">
        <v>0</v>
      </c>
      <c r="BP23" s="128">
        <v>0</v>
      </c>
      <c r="BQ23" s="128">
        <v>0</v>
      </c>
      <c r="BR23" s="128">
        <v>0</v>
      </c>
      <c r="BS23" s="128">
        <v>0</v>
      </c>
      <c r="BT23" s="128">
        <v>0</v>
      </c>
      <c r="BU23" s="128">
        <v>0</v>
      </c>
      <c r="BV23" s="128">
        <v>0</v>
      </c>
      <c r="BW23" s="128">
        <v>0</v>
      </c>
      <c r="BX23" s="128">
        <v>0</v>
      </c>
      <c r="BY23" s="128">
        <v>0</v>
      </c>
      <c r="BZ23" s="128">
        <v>1</v>
      </c>
      <c r="CA23" s="128">
        <v>0</v>
      </c>
      <c r="CB23" s="128">
        <v>1</v>
      </c>
      <c r="CC23" s="128">
        <v>0</v>
      </c>
      <c r="CD23" s="128">
        <v>0</v>
      </c>
      <c r="CE23" s="128">
        <v>0</v>
      </c>
      <c r="CF23" s="128">
        <v>0</v>
      </c>
      <c r="CG23" s="128">
        <v>0</v>
      </c>
      <c r="CH23" s="128">
        <v>0</v>
      </c>
      <c r="CI23" s="128">
        <v>0</v>
      </c>
      <c r="CJ23" s="128">
        <v>0</v>
      </c>
      <c r="CK23" s="128">
        <v>0</v>
      </c>
      <c r="CL23" s="128">
        <v>0</v>
      </c>
      <c r="CM23" s="128">
        <v>0</v>
      </c>
      <c r="CN23" s="128">
        <v>0</v>
      </c>
      <c r="CO23" s="128">
        <v>0</v>
      </c>
      <c r="CP23" s="128">
        <v>0</v>
      </c>
      <c r="CQ23" s="128">
        <v>0</v>
      </c>
      <c r="CR23" s="128">
        <v>0</v>
      </c>
      <c r="CS23" s="128">
        <v>0</v>
      </c>
      <c r="CT23" s="128">
        <v>0</v>
      </c>
      <c r="CU23" s="128">
        <v>0</v>
      </c>
      <c r="CV23" s="128">
        <v>0</v>
      </c>
      <c r="CW23" s="128">
        <v>0</v>
      </c>
      <c r="CX23" s="128">
        <v>0</v>
      </c>
      <c r="CY23" s="128">
        <v>0</v>
      </c>
      <c r="CZ23" s="128">
        <v>0</v>
      </c>
      <c r="DA23" s="128">
        <v>0</v>
      </c>
      <c r="DB23" s="128">
        <v>0</v>
      </c>
      <c r="DC23" s="128">
        <v>0</v>
      </c>
      <c r="DD23" s="128">
        <v>0</v>
      </c>
      <c r="DE23" s="128">
        <v>0</v>
      </c>
      <c r="DF23" s="128">
        <v>0</v>
      </c>
      <c r="DG23" s="128">
        <v>0</v>
      </c>
      <c r="DH23" s="128">
        <v>0</v>
      </c>
      <c r="DI23" s="128">
        <v>0</v>
      </c>
    </row>
    <row r="24" ht="20.1" customHeight="true" spans="1:113">
      <c r="A24" s="97" t="s">
        <v>92</v>
      </c>
      <c r="B24" s="97" t="s">
        <v>93</v>
      </c>
      <c r="C24" s="97" t="s">
        <v>87</v>
      </c>
      <c r="D24" s="97" t="s">
        <v>97</v>
      </c>
      <c r="E24" s="127">
        <f t="shared" si="0"/>
        <v>5</v>
      </c>
      <c r="F24" s="127">
        <v>0</v>
      </c>
      <c r="G24" s="127">
        <v>0</v>
      </c>
      <c r="H24" s="127">
        <v>0</v>
      </c>
      <c r="I24" s="127">
        <v>0</v>
      </c>
      <c r="J24" s="127">
        <v>0</v>
      </c>
      <c r="K24" s="127">
        <v>0</v>
      </c>
      <c r="L24" s="127">
        <v>0</v>
      </c>
      <c r="M24" s="127">
        <v>0</v>
      </c>
      <c r="N24" s="127">
        <v>0</v>
      </c>
      <c r="O24" s="128">
        <v>0</v>
      </c>
      <c r="P24" s="128">
        <v>0</v>
      </c>
      <c r="Q24" s="128">
        <v>0</v>
      </c>
      <c r="R24" s="128">
        <v>0</v>
      </c>
      <c r="S24" s="128">
        <v>0</v>
      </c>
      <c r="T24" s="128">
        <v>5</v>
      </c>
      <c r="U24" s="128">
        <v>0</v>
      </c>
      <c r="V24" s="128">
        <v>0</v>
      </c>
      <c r="W24" s="128">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8">
        <v>0</v>
      </c>
      <c r="AO24" s="128">
        <v>0</v>
      </c>
      <c r="AP24" s="128">
        <v>0</v>
      </c>
      <c r="AQ24" s="128">
        <v>0</v>
      </c>
      <c r="AR24" s="128">
        <v>0</v>
      </c>
      <c r="AS24" s="128">
        <v>0</v>
      </c>
      <c r="AT24" s="128">
        <v>0</v>
      </c>
      <c r="AU24" s="128">
        <v>5</v>
      </c>
      <c r="AV24" s="128">
        <v>0</v>
      </c>
      <c r="AW24" s="128">
        <v>0</v>
      </c>
      <c r="AX24" s="128">
        <v>0</v>
      </c>
      <c r="AY24" s="128">
        <v>0</v>
      </c>
      <c r="AZ24" s="128">
        <v>0</v>
      </c>
      <c r="BA24" s="128">
        <v>0</v>
      </c>
      <c r="BB24" s="128">
        <v>0</v>
      </c>
      <c r="BC24" s="128">
        <v>0</v>
      </c>
      <c r="BD24" s="128">
        <v>0</v>
      </c>
      <c r="BE24" s="128">
        <v>0</v>
      </c>
      <c r="BF24" s="128">
        <v>0</v>
      </c>
      <c r="BG24" s="128">
        <v>0</v>
      </c>
      <c r="BH24" s="128">
        <v>0</v>
      </c>
      <c r="BI24" s="128">
        <v>0</v>
      </c>
      <c r="BJ24" s="128">
        <v>0</v>
      </c>
      <c r="BK24" s="128">
        <v>0</v>
      </c>
      <c r="BL24" s="128">
        <v>0</v>
      </c>
      <c r="BM24" s="128">
        <v>0</v>
      </c>
      <c r="BN24" s="128">
        <v>0</v>
      </c>
      <c r="BO24" s="128">
        <v>0</v>
      </c>
      <c r="BP24" s="128">
        <v>0</v>
      </c>
      <c r="BQ24" s="128">
        <v>0</v>
      </c>
      <c r="BR24" s="128">
        <v>0</v>
      </c>
      <c r="BS24" s="128">
        <v>0</v>
      </c>
      <c r="BT24" s="128">
        <v>0</v>
      </c>
      <c r="BU24" s="128">
        <v>0</v>
      </c>
      <c r="BV24" s="128">
        <v>0</v>
      </c>
      <c r="BW24" s="128">
        <v>0</v>
      </c>
      <c r="BX24" s="128">
        <v>0</v>
      </c>
      <c r="BY24" s="128">
        <v>0</v>
      </c>
      <c r="BZ24" s="128">
        <v>0</v>
      </c>
      <c r="CA24" s="128">
        <v>0</v>
      </c>
      <c r="CB24" s="128">
        <v>0</v>
      </c>
      <c r="CC24" s="128">
        <v>0</v>
      </c>
      <c r="CD24" s="128">
        <v>0</v>
      </c>
      <c r="CE24" s="128">
        <v>0</v>
      </c>
      <c r="CF24" s="128">
        <v>0</v>
      </c>
      <c r="CG24" s="128">
        <v>0</v>
      </c>
      <c r="CH24" s="128">
        <v>0</v>
      </c>
      <c r="CI24" s="128">
        <v>0</v>
      </c>
      <c r="CJ24" s="128">
        <v>0</v>
      </c>
      <c r="CK24" s="128">
        <v>0</v>
      </c>
      <c r="CL24" s="128">
        <v>0</v>
      </c>
      <c r="CM24" s="128">
        <v>0</v>
      </c>
      <c r="CN24" s="128">
        <v>0</v>
      </c>
      <c r="CO24" s="128">
        <v>0</v>
      </c>
      <c r="CP24" s="128">
        <v>0</v>
      </c>
      <c r="CQ24" s="128">
        <v>0</v>
      </c>
      <c r="CR24" s="128">
        <v>0</v>
      </c>
      <c r="CS24" s="128">
        <v>0</v>
      </c>
      <c r="CT24" s="128">
        <v>0</v>
      </c>
      <c r="CU24" s="128">
        <v>0</v>
      </c>
      <c r="CV24" s="128">
        <v>0</v>
      </c>
      <c r="CW24" s="128">
        <v>0</v>
      </c>
      <c r="CX24" s="128">
        <v>0</v>
      </c>
      <c r="CY24" s="128">
        <v>0</v>
      </c>
      <c r="CZ24" s="128">
        <v>0</v>
      </c>
      <c r="DA24" s="128">
        <v>0</v>
      </c>
      <c r="DB24" s="128">
        <v>0</v>
      </c>
      <c r="DC24" s="128">
        <v>0</v>
      </c>
      <c r="DD24" s="128">
        <v>0</v>
      </c>
      <c r="DE24" s="128">
        <v>0</v>
      </c>
      <c r="DF24" s="128">
        <v>0</v>
      </c>
      <c r="DG24" s="128">
        <v>0</v>
      </c>
      <c r="DH24" s="128">
        <v>0</v>
      </c>
      <c r="DI24" s="128">
        <v>0</v>
      </c>
    </row>
    <row r="25" ht="20.1" customHeight="true" spans="1:113">
      <c r="A25" s="97" t="s">
        <v>92</v>
      </c>
      <c r="B25" s="97" t="s">
        <v>93</v>
      </c>
      <c r="C25" s="97" t="s">
        <v>90</v>
      </c>
      <c r="D25" s="97" t="s">
        <v>98</v>
      </c>
      <c r="E25" s="127">
        <f t="shared" si="0"/>
        <v>823.8</v>
      </c>
      <c r="F25" s="127">
        <v>0</v>
      </c>
      <c r="G25" s="127">
        <v>0</v>
      </c>
      <c r="H25" s="127">
        <v>0</v>
      </c>
      <c r="I25" s="127">
        <v>0</v>
      </c>
      <c r="J25" s="127">
        <v>0</v>
      </c>
      <c r="K25" s="127">
        <v>0</v>
      </c>
      <c r="L25" s="127">
        <v>0</v>
      </c>
      <c r="M25" s="127">
        <v>0</v>
      </c>
      <c r="N25" s="127">
        <v>0</v>
      </c>
      <c r="O25" s="128">
        <v>0</v>
      </c>
      <c r="P25" s="128">
        <v>0</v>
      </c>
      <c r="Q25" s="128">
        <v>0</v>
      </c>
      <c r="R25" s="128">
        <v>0</v>
      </c>
      <c r="S25" s="128">
        <v>0</v>
      </c>
      <c r="T25" s="128">
        <v>823.8</v>
      </c>
      <c r="U25" s="128">
        <v>0</v>
      </c>
      <c r="V25" s="128">
        <v>0</v>
      </c>
      <c r="W25" s="128">
        <v>0</v>
      </c>
      <c r="X25" s="128">
        <v>0</v>
      </c>
      <c r="Y25" s="128">
        <v>0</v>
      </c>
      <c r="Z25" s="128">
        <v>34.91</v>
      </c>
      <c r="AA25" s="128">
        <v>0</v>
      </c>
      <c r="AB25" s="128">
        <v>0</v>
      </c>
      <c r="AC25" s="128">
        <v>0</v>
      </c>
      <c r="AD25" s="128">
        <v>0</v>
      </c>
      <c r="AE25" s="128">
        <v>0</v>
      </c>
      <c r="AF25" s="128">
        <v>688.6</v>
      </c>
      <c r="AG25" s="128">
        <v>33.8</v>
      </c>
      <c r="AH25" s="128">
        <v>0</v>
      </c>
      <c r="AI25" s="128">
        <v>0</v>
      </c>
      <c r="AJ25" s="128">
        <v>0</v>
      </c>
      <c r="AK25" s="128">
        <v>0</v>
      </c>
      <c r="AL25" s="128">
        <v>0</v>
      </c>
      <c r="AM25" s="128">
        <v>0</v>
      </c>
      <c r="AN25" s="128">
        <v>0</v>
      </c>
      <c r="AO25" s="128">
        <v>49</v>
      </c>
      <c r="AP25" s="128">
        <v>0</v>
      </c>
      <c r="AQ25" s="128">
        <v>0</v>
      </c>
      <c r="AR25" s="128">
        <v>0</v>
      </c>
      <c r="AS25" s="128">
        <v>0</v>
      </c>
      <c r="AT25" s="128">
        <v>0</v>
      </c>
      <c r="AU25" s="128">
        <v>17.49</v>
      </c>
      <c r="AV25" s="128">
        <v>0</v>
      </c>
      <c r="AW25" s="128">
        <v>0</v>
      </c>
      <c r="AX25" s="128">
        <v>0</v>
      </c>
      <c r="AY25" s="128">
        <v>0</v>
      </c>
      <c r="AZ25" s="128">
        <v>0</v>
      </c>
      <c r="BA25" s="128">
        <v>0</v>
      </c>
      <c r="BB25" s="128">
        <v>0</v>
      </c>
      <c r="BC25" s="128">
        <v>0</v>
      </c>
      <c r="BD25" s="128">
        <v>0</v>
      </c>
      <c r="BE25" s="128">
        <v>0</v>
      </c>
      <c r="BF25" s="128">
        <v>0</v>
      </c>
      <c r="BG25" s="128">
        <v>0</v>
      </c>
      <c r="BH25" s="128">
        <v>0</v>
      </c>
      <c r="BI25" s="128">
        <v>0</v>
      </c>
      <c r="BJ25" s="128">
        <v>0</v>
      </c>
      <c r="BK25" s="128">
        <v>0</v>
      </c>
      <c r="BL25" s="128">
        <v>0</v>
      </c>
      <c r="BM25" s="128">
        <v>0</v>
      </c>
      <c r="BN25" s="128">
        <v>0</v>
      </c>
      <c r="BO25" s="128">
        <v>0</v>
      </c>
      <c r="BP25" s="128">
        <v>0</v>
      </c>
      <c r="BQ25" s="128">
        <v>0</v>
      </c>
      <c r="BR25" s="128">
        <v>0</v>
      </c>
      <c r="BS25" s="128">
        <v>0</v>
      </c>
      <c r="BT25" s="128">
        <v>0</v>
      </c>
      <c r="BU25" s="128">
        <v>0</v>
      </c>
      <c r="BV25" s="128">
        <v>0</v>
      </c>
      <c r="BW25" s="128">
        <v>0</v>
      </c>
      <c r="BX25" s="128">
        <v>0</v>
      </c>
      <c r="BY25" s="128">
        <v>0</v>
      </c>
      <c r="BZ25" s="128">
        <v>0</v>
      </c>
      <c r="CA25" s="128">
        <v>0</v>
      </c>
      <c r="CB25" s="128">
        <v>0</v>
      </c>
      <c r="CC25" s="128">
        <v>0</v>
      </c>
      <c r="CD25" s="128">
        <v>0</v>
      </c>
      <c r="CE25" s="128">
        <v>0</v>
      </c>
      <c r="CF25" s="128">
        <v>0</v>
      </c>
      <c r="CG25" s="128">
        <v>0</v>
      </c>
      <c r="CH25" s="128">
        <v>0</v>
      </c>
      <c r="CI25" s="128">
        <v>0</v>
      </c>
      <c r="CJ25" s="128">
        <v>0</v>
      </c>
      <c r="CK25" s="128">
        <v>0</v>
      </c>
      <c r="CL25" s="128">
        <v>0</v>
      </c>
      <c r="CM25" s="128">
        <v>0</v>
      </c>
      <c r="CN25" s="128">
        <v>0</v>
      </c>
      <c r="CO25" s="128">
        <v>0</v>
      </c>
      <c r="CP25" s="128">
        <v>0</v>
      </c>
      <c r="CQ25" s="128">
        <v>0</v>
      </c>
      <c r="CR25" s="128">
        <v>0</v>
      </c>
      <c r="CS25" s="128">
        <v>0</v>
      </c>
      <c r="CT25" s="128">
        <v>0</v>
      </c>
      <c r="CU25" s="128">
        <v>0</v>
      </c>
      <c r="CV25" s="128">
        <v>0</v>
      </c>
      <c r="CW25" s="128">
        <v>0</v>
      </c>
      <c r="CX25" s="128">
        <v>0</v>
      </c>
      <c r="CY25" s="128">
        <v>0</v>
      </c>
      <c r="CZ25" s="128">
        <v>0</v>
      </c>
      <c r="DA25" s="128">
        <v>0</v>
      </c>
      <c r="DB25" s="128">
        <v>0</v>
      </c>
      <c r="DC25" s="128">
        <v>0</v>
      </c>
      <c r="DD25" s="128">
        <v>0</v>
      </c>
      <c r="DE25" s="128">
        <v>0</v>
      </c>
      <c r="DF25" s="128">
        <v>0</v>
      </c>
      <c r="DG25" s="128">
        <v>0</v>
      </c>
      <c r="DH25" s="128">
        <v>0</v>
      </c>
      <c r="DI25" s="128">
        <v>0</v>
      </c>
    </row>
    <row r="26" ht="20.1" customHeight="true" spans="1:113">
      <c r="A26" s="97" t="s">
        <v>92</v>
      </c>
      <c r="B26" s="97" t="s">
        <v>93</v>
      </c>
      <c r="C26" s="97" t="s">
        <v>114</v>
      </c>
      <c r="D26" s="97" t="s">
        <v>115</v>
      </c>
      <c r="E26" s="127">
        <f t="shared" si="0"/>
        <v>3052.79</v>
      </c>
      <c r="F26" s="127">
        <v>1594.04</v>
      </c>
      <c r="G26" s="127">
        <v>801.14</v>
      </c>
      <c r="H26" s="127">
        <v>704.3</v>
      </c>
      <c r="I26" s="127">
        <v>66.76</v>
      </c>
      <c r="J26" s="127">
        <v>0</v>
      </c>
      <c r="K26" s="127">
        <v>0</v>
      </c>
      <c r="L26" s="127">
        <v>0</v>
      </c>
      <c r="M26" s="127">
        <v>0</v>
      </c>
      <c r="N26" s="127">
        <v>0</v>
      </c>
      <c r="O26" s="128">
        <v>0</v>
      </c>
      <c r="P26" s="128">
        <v>0</v>
      </c>
      <c r="Q26" s="128">
        <v>0</v>
      </c>
      <c r="R26" s="128">
        <v>0</v>
      </c>
      <c r="S26" s="128">
        <v>21.84</v>
      </c>
      <c r="T26" s="128">
        <v>1449.45</v>
      </c>
      <c r="U26" s="128">
        <v>43</v>
      </c>
      <c r="V26" s="128">
        <v>12</v>
      </c>
      <c r="W26" s="128">
        <v>3.5</v>
      </c>
      <c r="X26" s="128">
        <v>0.81</v>
      </c>
      <c r="Y26" s="128">
        <v>1.7</v>
      </c>
      <c r="Z26" s="128">
        <v>40</v>
      </c>
      <c r="AA26" s="128">
        <v>10.5</v>
      </c>
      <c r="AB26" s="128">
        <v>0</v>
      </c>
      <c r="AC26" s="128">
        <v>76.24</v>
      </c>
      <c r="AD26" s="128">
        <v>151.38</v>
      </c>
      <c r="AE26" s="128">
        <v>0</v>
      </c>
      <c r="AF26" s="128">
        <v>142.76</v>
      </c>
      <c r="AG26" s="128">
        <v>23</v>
      </c>
      <c r="AH26" s="128">
        <v>55</v>
      </c>
      <c r="AI26" s="128">
        <v>0</v>
      </c>
      <c r="AJ26" s="128">
        <v>7.35</v>
      </c>
      <c r="AK26" s="128">
        <v>0</v>
      </c>
      <c r="AL26" s="128">
        <v>0</v>
      </c>
      <c r="AM26" s="128">
        <v>0</v>
      </c>
      <c r="AN26" s="128">
        <v>217</v>
      </c>
      <c r="AO26" s="128">
        <v>114.5</v>
      </c>
      <c r="AP26" s="128">
        <v>43.14</v>
      </c>
      <c r="AQ26" s="128">
        <v>23.3</v>
      </c>
      <c r="AR26" s="128">
        <v>10.79</v>
      </c>
      <c r="AS26" s="128">
        <v>204.51</v>
      </c>
      <c r="AT26" s="128">
        <v>0</v>
      </c>
      <c r="AU26" s="128">
        <v>268.97</v>
      </c>
      <c r="AV26" s="128">
        <v>0.3</v>
      </c>
      <c r="AW26" s="128">
        <v>0</v>
      </c>
      <c r="AX26" s="128">
        <v>0</v>
      </c>
      <c r="AY26" s="128">
        <v>0</v>
      </c>
      <c r="AZ26" s="128">
        <v>0</v>
      </c>
      <c r="BA26" s="128">
        <v>0</v>
      </c>
      <c r="BB26" s="128">
        <v>0</v>
      </c>
      <c r="BC26" s="128">
        <v>0</v>
      </c>
      <c r="BD26" s="128">
        <v>0</v>
      </c>
      <c r="BE26" s="128">
        <v>0.3</v>
      </c>
      <c r="BF26" s="128">
        <v>0</v>
      </c>
      <c r="BG26" s="128">
        <v>0</v>
      </c>
      <c r="BH26" s="128">
        <v>0</v>
      </c>
      <c r="BI26" s="128">
        <v>0</v>
      </c>
      <c r="BJ26" s="128">
        <v>0</v>
      </c>
      <c r="BK26" s="128">
        <v>0</v>
      </c>
      <c r="BL26" s="128">
        <v>0</v>
      </c>
      <c r="BM26" s="128">
        <v>0</v>
      </c>
      <c r="BN26" s="128">
        <v>0</v>
      </c>
      <c r="BO26" s="128">
        <v>0</v>
      </c>
      <c r="BP26" s="128">
        <v>0</v>
      </c>
      <c r="BQ26" s="128">
        <v>0</v>
      </c>
      <c r="BR26" s="128">
        <v>0</v>
      </c>
      <c r="BS26" s="128">
        <v>0</v>
      </c>
      <c r="BT26" s="128">
        <v>0</v>
      </c>
      <c r="BU26" s="128">
        <v>0</v>
      </c>
      <c r="BV26" s="128">
        <v>0</v>
      </c>
      <c r="BW26" s="128">
        <v>0</v>
      </c>
      <c r="BX26" s="128">
        <v>0</v>
      </c>
      <c r="BY26" s="128">
        <v>0</v>
      </c>
      <c r="BZ26" s="128">
        <v>9</v>
      </c>
      <c r="CA26" s="128">
        <v>0</v>
      </c>
      <c r="CB26" s="128">
        <v>9</v>
      </c>
      <c r="CC26" s="128">
        <v>0</v>
      </c>
      <c r="CD26" s="128">
        <v>0</v>
      </c>
      <c r="CE26" s="128">
        <v>0</v>
      </c>
      <c r="CF26" s="128">
        <v>0</v>
      </c>
      <c r="CG26" s="128">
        <v>0</v>
      </c>
      <c r="CH26" s="128">
        <v>0</v>
      </c>
      <c r="CI26" s="128">
        <v>0</v>
      </c>
      <c r="CJ26" s="128">
        <v>0</v>
      </c>
      <c r="CK26" s="128">
        <v>0</v>
      </c>
      <c r="CL26" s="128">
        <v>0</v>
      </c>
      <c r="CM26" s="128">
        <v>0</v>
      </c>
      <c r="CN26" s="128">
        <v>0</v>
      </c>
      <c r="CO26" s="128">
        <v>0</v>
      </c>
      <c r="CP26" s="128">
        <v>0</v>
      </c>
      <c r="CQ26" s="128">
        <v>0</v>
      </c>
      <c r="CR26" s="128">
        <v>0</v>
      </c>
      <c r="CS26" s="128">
        <v>0</v>
      </c>
      <c r="CT26" s="128">
        <v>0</v>
      </c>
      <c r="CU26" s="128">
        <v>0</v>
      </c>
      <c r="CV26" s="128">
        <v>0</v>
      </c>
      <c r="CW26" s="128">
        <v>0</v>
      </c>
      <c r="CX26" s="128">
        <v>0</v>
      </c>
      <c r="CY26" s="128">
        <v>0</v>
      </c>
      <c r="CZ26" s="128">
        <v>0</v>
      </c>
      <c r="DA26" s="128">
        <v>0</v>
      </c>
      <c r="DB26" s="128">
        <v>0</v>
      </c>
      <c r="DC26" s="128">
        <v>0</v>
      </c>
      <c r="DD26" s="128">
        <v>0</v>
      </c>
      <c r="DE26" s="128">
        <v>0</v>
      </c>
      <c r="DF26" s="128">
        <v>0</v>
      </c>
      <c r="DG26" s="128">
        <v>0</v>
      </c>
      <c r="DH26" s="128">
        <v>0</v>
      </c>
      <c r="DI26" s="128">
        <v>0</v>
      </c>
    </row>
    <row r="27" ht="20.1" customHeight="true" spans="1:113">
      <c r="A27" s="97" t="s">
        <v>92</v>
      </c>
      <c r="B27" s="97" t="s">
        <v>93</v>
      </c>
      <c r="C27" s="97" t="s">
        <v>105</v>
      </c>
      <c r="D27" s="97" t="s">
        <v>144</v>
      </c>
      <c r="E27" s="127">
        <f t="shared" si="0"/>
        <v>1021.2</v>
      </c>
      <c r="F27" s="127">
        <v>313.08</v>
      </c>
      <c r="G27" s="127">
        <v>129.76</v>
      </c>
      <c r="H27" s="127">
        <v>2.33</v>
      </c>
      <c r="I27" s="127">
        <v>0</v>
      </c>
      <c r="J27" s="127">
        <v>0</v>
      </c>
      <c r="K27" s="127">
        <v>160.56</v>
      </c>
      <c r="L27" s="127">
        <v>0</v>
      </c>
      <c r="M27" s="127">
        <v>0</v>
      </c>
      <c r="N27" s="127">
        <v>0</v>
      </c>
      <c r="O27" s="128">
        <v>0</v>
      </c>
      <c r="P27" s="128">
        <v>1.9</v>
      </c>
      <c r="Q27" s="128">
        <v>0</v>
      </c>
      <c r="R27" s="128">
        <v>0</v>
      </c>
      <c r="S27" s="128">
        <v>18.53</v>
      </c>
      <c r="T27" s="128">
        <v>705.37</v>
      </c>
      <c r="U27" s="128">
        <v>31.8</v>
      </c>
      <c r="V27" s="128">
        <v>27</v>
      </c>
      <c r="W27" s="128">
        <v>0</v>
      </c>
      <c r="X27" s="128">
        <v>0</v>
      </c>
      <c r="Y27" s="128">
        <v>1.65</v>
      </c>
      <c r="Z27" s="128">
        <v>13.64</v>
      </c>
      <c r="AA27" s="128">
        <v>4</v>
      </c>
      <c r="AB27" s="128">
        <v>0</v>
      </c>
      <c r="AC27" s="128">
        <v>25.2</v>
      </c>
      <c r="AD27" s="128">
        <v>38.7</v>
      </c>
      <c r="AE27" s="128">
        <v>0</v>
      </c>
      <c r="AF27" s="128">
        <v>82.63</v>
      </c>
      <c r="AG27" s="128">
        <v>37</v>
      </c>
      <c r="AH27" s="128">
        <v>4.54</v>
      </c>
      <c r="AI27" s="128">
        <v>0</v>
      </c>
      <c r="AJ27" s="128">
        <v>3.29</v>
      </c>
      <c r="AK27" s="128">
        <v>0</v>
      </c>
      <c r="AL27" s="128">
        <v>0</v>
      </c>
      <c r="AM27" s="128">
        <v>0</v>
      </c>
      <c r="AN27" s="128">
        <v>300.05</v>
      </c>
      <c r="AO27" s="128">
        <v>0</v>
      </c>
      <c r="AP27" s="128">
        <v>9.5</v>
      </c>
      <c r="AQ27" s="128">
        <v>3.44</v>
      </c>
      <c r="AR27" s="128">
        <v>19.48</v>
      </c>
      <c r="AS27" s="128">
        <v>0</v>
      </c>
      <c r="AT27" s="128">
        <v>0</v>
      </c>
      <c r="AU27" s="128">
        <v>103.45</v>
      </c>
      <c r="AV27" s="128">
        <v>0.05</v>
      </c>
      <c r="AW27" s="128">
        <v>0</v>
      </c>
      <c r="AX27" s="128">
        <v>0</v>
      </c>
      <c r="AY27" s="128">
        <v>0</v>
      </c>
      <c r="AZ27" s="128">
        <v>0</v>
      </c>
      <c r="BA27" s="128">
        <v>0</v>
      </c>
      <c r="BB27" s="128">
        <v>0</v>
      </c>
      <c r="BC27" s="128">
        <v>0</v>
      </c>
      <c r="BD27" s="128">
        <v>0</v>
      </c>
      <c r="BE27" s="128">
        <v>0.05</v>
      </c>
      <c r="BF27" s="128">
        <v>0</v>
      </c>
      <c r="BG27" s="128">
        <v>0</v>
      </c>
      <c r="BH27" s="128">
        <v>0</v>
      </c>
      <c r="BI27" s="128">
        <v>0</v>
      </c>
      <c r="BJ27" s="128">
        <v>0</v>
      </c>
      <c r="BK27" s="128">
        <v>0</v>
      </c>
      <c r="BL27" s="128">
        <v>0</v>
      </c>
      <c r="BM27" s="128">
        <v>0</v>
      </c>
      <c r="BN27" s="128">
        <v>0</v>
      </c>
      <c r="BO27" s="128">
        <v>0</v>
      </c>
      <c r="BP27" s="128">
        <v>0</v>
      </c>
      <c r="BQ27" s="128">
        <v>0</v>
      </c>
      <c r="BR27" s="128">
        <v>0</v>
      </c>
      <c r="BS27" s="128">
        <v>0</v>
      </c>
      <c r="BT27" s="128">
        <v>0</v>
      </c>
      <c r="BU27" s="128">
        <v>0</v>
      </c>
      <c r="BV27" s="128">
        <v>0</v>
      </c>
      <c r="BW27" s="128">
        <v>0</v>
      </c>
      <c r="BX27" s="128">
        <v>0</v>
      </c>
      <c r="BY27" s="128">
        <v>0</v>
      </c>
      <c r="BZ27" s="128">
        <v>2.7</v>
      </c>
      <c r="CA27" s="128">
        <v>0</v>
      </c>
      <c r="CB27" s="128">
        <v>2.7</v>
      </c>
      <c r="CC27" s="128">
        <v>0</v>
      </c>
      <c r="CD27" s="128">
        <v>0</v>
      </c>
      <c r="CE27" s="128">
        <v>0</v>
      </c>
      <c r="CF27" s="128">
        <v>0</v>
      </c>
      <c r="CG27" s="128">
        <v>0</v>
      </c>
      <c r="CH27" s="128">
        <v>0</v>
      </c>
      <c r="CI27" s="128">
        <v>0</v>
      </c>
      <c r="CJ27" s="128">
        <v>0</v>
      </c>
      <c r="CK27" s="128">
        <v>0</v>
      </c>
      <c r="CL27" s="128">
        <v>0</v>
      </c>
      <c r="CM27" s="128">
        <v>0</v>
      </c>
      <c r="CN27" s="128">
        <v>0</v>
      </c>
      <c r="CO27" s="128">
        <v>0</v>
      </c>
      <c r="CP27" s="128">
        <v>0</v>
      </c>
      <c r="CQ27" s="128">
        <v>0</v>
      </c>
      <c r="CR27" s="128">
        <v>0</v>
      </c>
      <c r="CS27" s="128">
        <v>0</v>
      </c>
      <c r="CT27" s="128">
        <v>0</v>
      </c>
      <c r="CU27" s="128">
        <v>0</v>
      </c>
      <c r="CV27" s="128">
        <v>0</v>
      </c>
      <c r="CW27" s="128">
        <v>0</v>
      </c>
      <c r="CX27" s="128">
        <v>0</v>
      </c>
      <c r="CY27" s="128">
        <v>0</v>
      </c>
      <c r="CZ27" s="128">
        <v>0</v>
      </c>
      <c r="DA27" s="128">
        <v>0</v>
      </c>
      <c r="DB27" s="128">
        <v>0</v>
      </c>
      <c r="DC27" s="128">
        <v>0</v>
      </c>
      <c r="DD27" s="128">
        <v>0</v>
      </c>
      <c r="DE27" s="128">
        <v>0</v>
      </c>
      <c r="DF27" s="128">
        <v>0</v>
      </c>
      <c r="DG27" s="128">
        <v>0</v>
      </c>
      <c r="DH27" s="128">
        <v>0</v>
      </c>
      <c r="DI27" s="128">
        <v>0</v>
      </c>
    </row>
    <row r="28" ht="20.1" customHeight="true" spans="1:113">
      <c r="A28" s="97" t="s">
        <v>92</v>
      </c>
      <c r="B28" s="97" t="s">
        <v>93</v>
      </c>
      <c r="C28" s="97" t="s">
        <v>155</v>
      </c>
      <c r="D28" s="97" t="s">
        <v>156</v>
      </c>
      <c r="E28" s="127">
        <f t="shared" si="0"/>
        <v>169.13</v>
      </c>
      <c r="F28" s="127">
        <v>110.36</v>
      </c>
      <c r="G28" s="127">
        <v>54.36</v>
      </c>
      <c r="H28" s="127">
        <v>1.45</v>
      </c>
      <c r="I28" s="127">
        <v>0</v>
      </c>
      <c r="J28" s="127">
        <v>0</v>
      </c>
      <c r="K28" s="127">
        <v>45.94</v>
      </c>
      <c r="L28" s="127">
        <v>0</v>
      </c>
      <c r="M28" s="127">
        <v>0</v>
      </c>
      <c r="N28" s="127">
        <v>0</v>
      </c>
      <c r="O28" s="128">
        <v>0</v>
      </c>
      <c r="P28" s="128">
        <v>0.86</v>
      </c>
      <c r="Q28" s="128">
        <v>0</v>
      </c>
      <c r="R28" s="128">
        <v>0</v>
      </c>
      <c r="S28" s="128">
        <v>7.75</v>
      </c>
      <c r="T28" s="128">
        <v>58.25</v>
      </c>
      <c r="U28" s="128">
        <v>5.26</v>
      </c>
      <c r="V28" s="128">
        <v>0</v>
      </c>
      <c r="W28" s="128">
        <v>0</v>
      </c>
      <c r="X28" s="128">
        <v>0.2</v>
      </c>
      <c r="Y28" s="128">
        <v>0</v>
      </c>
      <c r="Z28" s="128">
        <v>0</v>
      </c>
      <c r="AA28" s="128">
        <v>0.1</v>
      </c>
      <c r="AB28" s="128">
        <v>0</v>
      </c>
      <c r="AC28" s="128">
        <v>2.5</v>
      </c>
      <c r="AD28" s="128">
        <v>5.5</v>
      </c>
      <c r="AE28" s="128">
        <v>0</v>
      </c>
      <c r="AF28" s="128">
        <v>0</v>
      </c>
      <c r="AG28" s="128">
        <v>0</v>
      </c>
      <c r="AH28" s="128">
        <v>0</v>
      </c>
      <c r="AI28" s="128">
        <v>0</v>
      </c>
      <c r="AJ28" s="128">
        <v>0.5</v>
      </c>
      <c r="AK28" s="128">
        <v>0</v>
      </c>
      <c r="AL28" s="128">
        <v>0</v>
      </c>
      <c r="AM28" s="128">
        <v>0</v>
      </c>
      <c r="AN28" s="128">
        <v>38</v>
      </c>
      <c r="AO28" s="128">
        <v>0</v>
      </c>
      <c r="AP28" s="128">
        <v>2.19</v>
      </c>
      <c r="AQ28" s="128">
        <v>0.6</v>
      </c>
      <c r="AR28" s="128">
        <v>0</v>
      </c>
      <c r="AS28" s="128">
        <v>0</v>
      </c>
      <c r="AT28" s="128">
        <v>0</v>
      </c>
      <c r="AU28" s="128">
        <v>3.4</v>
      </c>
      <c r="AV28" s="128">
        <v>0.02</v>
      </c>
      <c r="AW28" s="128">
        <v>0</v>
      </c>
      <c r="AX28" s="128">
        <v>0</v>
      </c>
      <c r="AY28" s="128">
        <v>0</v>
      </c>
      <c r="AZ28" s="128">
        <v>0</v>
      </c>
      <c r="BA28" s="128">
        <v>0</v>
      </c>
      <c r="BB28" s="128">
        <v>0</v>
      </c>
      <c r="BC28" s="128">
        <v>0</v>
      </c>
      <c r="BD28" s="128">
        <v>0</v>
      </c>
      <c r="BE28" s="128">
        <v>0.02</v>
      </c>
      <c r="BF28" s="128">
        <v>0</v>
      </c>
      <c r="BG28" s="128">
        <v>0</v>
      </c>
      <c r="BH28" s="128">
        <v>0</v>
      </c>
      <c r="BI28" s="128">
        <v>0</v>
      </c>
      <c r="BJ28" s="128">
        <v>0</v>
      </c>
      <c r="BK28" s="128">
        <v>0</v>
      </c>
      <c r="BL28" s="128">
        <v>0</v>
      </c>
      <c r="BM28" s="128">
        <v>0</v>
      </c>
      <c r="BN28" s="128">
        <v>0</v>
      </c>
      <c r="BO28" s="128">
        <v>0</v>
      </c>
      <c r="BP28" s="128">
        <v>0</v>
      </c>
      <c r="BQ28" s="128">
        <v>0</v>
      </c>
      <c r="BR28" s="128">
        <v>0</v>
      </c>
      <c r="BS28" s="128">
        <v>0</v>
      </c>
      <c r="BT28" s="128">
        <v>0</v>
      </c>
      <c r="BU28" s="128">
        <v>0</v>
      </c>
      <c r="BV28" s="128">
        <v>0</v>
      </c>
      <c r="BW28" s="128">
        <v>0</v>
      </c>
      <c r="BX28" s="128">
        <v>0</v>
      </c>
      <c r="BY28" s="128">
        <v>0</v>
      </c>
      <c r="BZ28" s="128">
        <v>0.5</v>
      </c>
      <c r="CA28" s="128">
        <v>0</v>
      </c>
      <c r="CB28" s="128">
        <v>0.5</v>
      </c>
      <c r="CC28" s="128">
        <v>0</v>
      </c>
      <c r="CD28" s="128">
        <v>0</v>
      </c>
      <c r="CE28" s="128">
        <v>0</v>
      </c>
      <c r="CF28" s="128">
        <v>0</v>
      </c>
      <c r="CG28" s="128">
        <v>0</v>
      </c>
      <c r="CH28" s="128">
        <v>0</v>
      </c>
      <c r="CI28" s="128">
        <v>0</v>
      </c>
      <c r="CJ28" s="128">
        <v>0</v>
      </c>
      <c r="CK28" s="128">
        <v>0</v>
      </c>
      <c r="CL28" s="128">
        <v>0</v>
      </c>
      <c r="CM28" s="128">
        <v>0</v>
      </c>
      <c r="CN28" s="128">
        <v>0</v>
      </c>
      <c r="CO28" s="128">
        <v>0</v>
      </c>
      <c r="CP28" s="128">
        <v>0</v>
      </c>
      <c r="CQ28" s="128">
        <v>0</v>
      </c>
      <c r="CR28" s="128">
        <v>0</v>
      </c>
      <c r="CS28" s="128">
        <v>0</v>
      </c>
      <c r="CT28" s="128">
        <v>0</v>
      </c>
      <c r="CU28" s="128">
        <v>0</v>
      </c>
      <c r="CV28" s="128">
        <v>0</v>
      </c>
      <c r="CW28" s="128">
        <v>0</v>
      </c>
      <c r="CX28" s="128">
        <v>0</v>
      </c>
      <c r="CY28" s="128">
        <v>0</v>
      </c>
      <c r="CZ28" s="128">
        <v>0</v>
      </c>
      <c r="DA28" s="128">
        <v>0</v>
      </c>
      <c r="DB28" s="128">
        <v>0</v>
      </c>
      <c r="DC28" s="128">
        <v>0</v>
      </c>
      <c r="DD28" s="128">
        <v>0</v>
      </c>
      <c r="DE28" s="128">
        <v>0</v>
      </c>
      <c r="DF28" s="128">
        <v>0</v>
      </c>
      <c r="DG28" s="128">
        <v>0</v>
      </c>
      <c r="DH28" s="128">
        <v>0</v>
      </c>
      <c r="DI28" s="128">
        <v>0</v>
      </c>
    </row>
    <row r="29" ht="20.1" customHeight="true" spans="1:113">
      <c r="A29" s="97" t="s">
        <v>92</v>
      </c>
      <c r="B29" s="97" t="s">
        <v>93</v>
      </c>
      <c r="C29" s="97" t="s">
        <v>83</v>
      </c>
      <c r="D29" s="97" t="s">
        <v>99</v>
      </c>
      <c r="E29" s="127">
        <f t="shared" si="0"/>
        <v>2510.91</v>
      </c>
      <c r="F29" s="127">
        <v>403.15</v>
      </c>
      <c r="G29" s="127">
        <v>208.79</v>
      </c>
      <c r="H29" s="127">
        <v>7.19</v>
      </c>
      <c r="I29" s="127">
        <v>0</v>
      </c>
      <c r="J29" s="127">
        <v>0</v>
      </c>
      <c r="K29" s="127">
        <v>170.71</v>
      </c>
      <c r="L29" s="127">
        <v>0</v>
      </c>
      <c r="M29" s="127">
        <v>0</v>
      </c>
      <c r="N29" s="127">
        <v>0</v>
      </c>
      <c r="O29" s="128">
        <v>0</v>
      </c>
      <c r="P29" s="128">
        <v>2.17</v>
      </c>
      <c r="Q29" s="128">
        <v>0</v>
      </c>
      <c r="R29" s="128">
        <v>0</v>
      </c>
      <c r="S29" s="128">
        <v>14.29</v>
      </c>
      <c r="T29" s="128">
        <v>2070.91</v>
      </c>
      <c r="U29" s="128">
        <v>29.14</v>
      </c>
      <c r="V29" s="128">
        <v>27</v>
      </c>
      <c r="W29" s="128">
        <v>0</v>
      </c>
      <c r="X29" s="128">
        <v>0</v>
      </c>
      <c r="Y29" s="128">
        <v>2.5</v>
      </c>
      <c r="Z29" s="128">
        <v>4.5</v>
      </c>
      <c r="AA29" s="128">
        <v>6</v>
      </c>
      <c r="AB29" s="128">
        <v>0</v>
      </c>
      <c r="AC29" s="128">
        <v>26</v>
      </c>
      <c r="AD29" s="128">
        <v>69</v>
      </c>
      <c r="AE29" s="128">
        <v>0</v>
      </c>
      <c r="AF29" s="128">
        <v>9.5</v>
      </c>
      <c r="AG29" s="128">
        <v>35</v>
      </c>
      <c r="AH29" s="128">
        <v>2</v>
      </c>
      <c r="AI29" s="128">
        <v>2.5</v>
      </c>
      <c r="AJ29" s="128">
        <v>5.3</v>
      </c>
      <c r="AK29" s="128">
        <v>0</v>
      </c>
      <c r="AL29" s="128">
        <v>0</v>
      </c>
      <c r="AM29" s="128">
        <v>0</v>
      </c>
      <c r="AN29" s="128">
        <v>451</v>
      </c>
      <c r="AO29" s="128">
        <v>6</v>
      </c>
      <c r="AP29" s="128">
        <v>7.65</v>
      </c>
      <c r="AQ29" s="128">
        <v>5.51</v>
      </c>
      <c r="AR29" s="128">
        <v>10.2</v>
      </c>
      <c r="AS29" s="128">
        <v>0</v>
      </c>
      <c r="AT29" s="128">
        <v>0</v>
      </c>
      <c r="AU29" s="128">
        <v>1372.11</v>
      </c>
      <c r="AV29" s="128">
        <v>0.15</v>
      </c>
      <c r="AW29" s="128">
        <v>0</v>
      </c>
      <c r="AX29" s="128">
        <v>0</v>
      </c>
      <c r="AY29" s="128">
        <v>0</v>
      </c>
      <c r="AZ29" s="128">
        <v>0</v>
      </c>
      <c r="BA29" s="128">
        <v>0</v>
      </c>
      <c r="BB29" s="128">
        <v>0</v>
      </c>
      <c r="BC29" s="128">
        <v>0</v>
      </c>
      <c r="BD29" s="128">
        <v>0</v>
      </c>
      <c r="BE29" s="128">
        <v>0.15</v>
      </c>
      <c r="BF29" s="128">
        <v>0</v>
      </c>
      <c r="BG29" s="128">
        <v>0</v>
      </c>
      <c r="BH29" s="128">
        <v>0</v>
      </c>
      <c r="BI29" s="128">
        <v>0</v>
      </c>
      <c r="BJ29" s="128">
        <v>0</v>
      </c>
      <c r="BK29" s="128">
        <v>0</v>
      </c>
      <c r="BL29" s="128">
        <v>0</v>
      </c>
      <c r="BM29" s="128">
        <v>0</v>
      </c>
      <c r="BN29" s="128">
        <v>0</v>
      </c>
      <c r="BO29" s="128">
        <v>0</v>
      </c>
      <c r="BP29" s="128">
        <v>0</v>
      </c>
      <c r="BQ29" s="128">
        <v>0</v>
      </c>
      <c r="BR29" s="128">
        <v>0</v>
      </c>
      <c r="BS29" s="128">
        <v>0</v>
      </c>
      <c r="BT29" s="128">
        <v>0</v>
      </c>
      <c r="BU29" s="128">
        <v>0</v>
      </c>
      <c r="BV29" s="128">
        <v>0</v>
      </c>
      <c r="BW29" s="128">
        <v>0</v>
      </c>
      <c r="BX29" s="128">
        <v>0</v>
      </c>
      <c r="BY29" s="128">
        <v>0</v>
      </c>
      <c r="BZ29" s="128">
        <v>36.7</v>
      </c>
      <c r="CA29" s="128">
        <v>0</v>
      </c>
      <c r="CB29" s="128">
        <v>16.9</v>
      </c>
      <c r="CC29" s="128">
        <v>0</v>
      </c>
      <c r="CD29" s="128">
        <v>0</v>
      </c>
      <c r="CE29" s="128">
        <v>0</v>
      </c>
      <c r="CF29" s="128">
        <v>0</v>
      </c>
      <c r="CG29" s="128">
        <v>0</v>
      </c>
      <c r="CH29" s="128">
        <v>0</v>
      </c>
      <c r="CI29" s="128">
        <v>0</v>
      </c>
      <c r="CJ29" s="128">
        <v>0</v>
      </c>
      <c r="CK29" s="128">
        <v>0</v>
      </c>
      <c r="CL29" s="128">
        <v>19.8</v>
      </c>
      <c r="CM29" s="128">
        <v>0</v>
      </c>
      <c r="CN29" s="128">
        <v>0</v>
      </c>
      <c r="CO29" s="128">
        <v>0</v>
      </c>
      <c r="CP29" s="128">
        <v>0</v>
      </c>
      <c r="CQ29" s="128">
        <v>0</v>
      </c>
      <c r="CR29" s="128">
        <v>0</v>
      </c>
      <c r="CS29" s="128">
        <v>0</v>
      </c>
      <c r="CT29" s="128">
        <v>0</v>
      </c>
      <c r="CU29" s="128">
        <v>0</v>
      </c>
      <c r="CV29" s="128">
        <v>0</v>
      </c>
      <c r="CW29" s="128">
        <v>0</v>
      </c>
      <c r="CX29" s="128">
        <v>0</v>
      </c>
      <c r="CY29" s="128">
        <v>0</v>
      </c>
      <c r="CZ29" s="128">
        <v>0</v>
      </c>
      <c r="DA29" s="128">
        <v>0</v>
      </c>
      <c r="DB29" s="128">
        <v>0</v>
      </c>
      <c r="DC29" s="128">
        <v>0</v>
      </c>
      <c r="DD29" s="128">
        <v>0</v>
      </c>
      <c r="DE29" s="128">
        <v>0</v>
      </c>
      <c r="DF29" s="128">
        <v>0</v>
      </c>
      <c r="DG29" s="128">
        <v>0</v>
      </c>
      <c r="DH29" s="128">
        <v>0</v>
      </c>
      <c r="DI29" s="128">
        <v>0</v>
      </c>
    </row>
    <row r="30" ht="20.1" customHeight="true" spans="1:113">
      <c r="A30" s="97" t="s">
        <v>36</v>
      </c>
      <c r="B30" s="97" t="s">
        <v>36</v>
      </c>
      <c r="C30" s="97" t="s">
        <v>36</v>
      </c>
      <c r="D30" s="97" t="s">
        <v>365</v>
      </c>
      <c r="E30" s="127">
        <f t="shared" si="0"/>
        <v>907.89</v>
      </c>
      <c r="F30" s="127">
        <v>828.91</v>
      </c>
      <c r="G30" s="127">
        <v>0</v>
      </c>
      <c r="H30" s="127">
        <v>0</v>
      </c>
      <c r="I30" s="127">
        <v>0</v>
      </c>
      <c r="J30" s="127">
        <v>0</v>
      </c>
      <c r="K30" s="127">
        <v>0</v>
      </c>
      <c r="L30" s="127">
        <v>742.3</v>
      </c>
      <c r="M30" s="127">
        <v>86.61</v>
      </c>
      <c r="N30" s="127">
        <v>0</v>
      </c>
      <c r="O30" s="128">
        <v>0</v>
      </c>
      <c r="P30" s="128">
        <v>0</v>
      </c>
      <c r="Q30" s="128">
        <v>0</v>
      </c>
      <c r="R30" s="128">
        <v>0</v>
      </c>
      <c r="S30" s="128">
        <v>0</v>
      </c>
      <c r="T30" s="128">
        <v>14.44</v>
      </c>
      <c r="U30" s="128">
        <v>0</v>
      </c>
      <c r="V30" s="128">
        <v>0</v>
      </c>
      <c r="W30" s="128">
        <v>0</v>
      </c>
      <c r="X30" s="128">
        <v>0</v>
      </c>
      <c r="Y30" s="128">
        <v>0</v>
      </c>
      <c r="Z30" s="128">
        <v>0</v>
      </c>
      <c r="AA30" s="128">
        <v>0</v>
      </c>
      <c r="AB30" s="128">
        <v>0</v>
      </c>
      <c r="AC30" s="128">
        <v>0</v>
      </c>
      <c r="AD30" s="128">
        <v>0</v>
      </c>
      <c r="AE30" s="128">
        <v>0</v>
      </c>
      <c r="AF30" s="128">
        <v>0</v>
      </c>
      <c r="AG30" s="128">
        <v>0</v>
      </c>
      <c r="AH30" s="128">
        <v>0</v>
      </c>
      <c r="AI30" s="128">
        <v>0</v>
      </c>
      <c r="AJ30" s="128">
        <v>0</v>
      </c>
      <c r="AK30" s="128">
        <v>0</v>
      </c>
      <c r="AL30" s="128">
        <v>0</v>
      </c>
      <c r="AM30" s="128">
        <v>0</v>
      </c>
      <c r="AN30" s="128">
        <v>0</v>
      </c>
      <c r="AO30" s="128">
        <v>0</v>
      </c>
      <c r="AP30" s="128">
        <v>0</v>
      </c>
      <c r="AQ30" s="128">
        <v>0</v>
      </c>
      <c r="AR30" s="128">
        <v>0</v>
      </c>
      <c r="AS30" s="128">
        <v>0</v>
      </c>
      <c r="AT30" s="128">
        <v>0</v>
      </c>
      <c r="AU30" s="128">
        <v>14.44</v>
      </c>
      <c r="AV30" s="128">
        <v>64.54</v>
      </c>
      <c r="AW30" s="128">
        <v>55.96</v>
      </c>
      <c r="AX30" s="128">
        <v>0</v>
      </c>
      <c r="AY30" s="128">
        <v>0</v>
      </c>
      <c r="AZ30" s="128">
        <v>0</v>
      </c>
      <c r="BA30" s="128">
        <v>0</v>
      </c>
      <c r="BB30" s="128">
        <v>0</v>
      </c>
      <c r="BC30" s="128">
        <v>0</v>
      </c>
      <c r="BD30" s="128">
        <v>0</v>
      </c>
      <c r="BE30" s="128">
        <v>0</v>
      </c>
      <c r="BF30" s="128">
        <v>0</v>
      </c>
      <c r="BG30" s="128">
        <v>8.58</v>
      </c>
      <c r="BH30" s="128">
        <v>0</v>
      </c>
      <c r="BI30" s="128">
        <v>0</v>
      </c>
      <c r="BJ30" s="128">
        <v>0</v>
      </c>
      <c r="BK30" s="128">
        <v>0</v>
      </c>
      <c r="BL30" s="128">
        <v>0</v>
      </c>
      <c r="BM30" s="128">
        <v>0</v>
      </c>
      <c r="BN30" s="128">
        <v>0</v>
      </c>
      <c r="BO30" s="128">
        <v>0</v>
      </c>
      <c r="BP30" s="128">
        <v>0</v>
      </c>
      <c r="BQ30" s="128">
        <v>0</v>
      </c>
      <c r="BR30" s="128">
        <v>0</v>
      </c>
      <c r="BS30" s="128">
        <v>0</v>
      </c>
      <c r="BT30" s="128">
        <v>0</v>
      </c>
      <c r="BU30" s="128">
        <v>0</v>
      </c>
      <c r="BV30" s="128">
        <v>0</v>
      </c>
      <c r="BW30" s="128">
        <v>0</v>
      </c>
      <c r="BX30" s="128">
        <v>0</v>
      </c>
      <c r="BY30" s="128">
        <v>0</v>
      </c>
      <c r="BZ30" s="128">
        <v>0</v>
      </c>
      <c r="CA30" s="128">
        <v>0</v>
      </c>
      <c r="CB30" s="128">
        <v>0</v>
      </c>
      <c r="CC30" s="128">
        <v>0</v>
      </c>
      <c r="CD30" s="128">
        <v>0</v>
      </c>
      <c r="CE30" s="128">
        <v>0</v>
      </c>
      <c r="CF30" s="128">
        <v>0</v>
      </c>
      <c r="CG30" s="128">
        <v>0</v>
      </c>
      <c r="CH30" s="128">
        <v>0</v>
      </c>
      <c r="CI30" s="128">
        <v>0</v>
      </c>
      <c r="CJ30" s="128">
        <v>0</v>
      </c>
      <c r="CK30" s="128">
        <v>0</v>
      </c>
      <c r="CL30" s="128">
        <v>0</v>
      </c>
      <c r="CM30" s="128">
        <v>0</v>
      </c>
      <c r="CN30" s="128">
        <v>0</v>
      </c>
      <c r="CO30" s="128">
        <v>0</v>
      </c>
      <c r="CP30" s="128">
        <v>0</v>
      </c>
      <c r="CQ30" s="128">
        <v>0</v>
      </c>
      <c r="CR30" s="128">
        <v>0</v>
      </c>
      <c r="CS30" s="128">
        <v>0</v>
      </c>
      <c r="CT30" s="128">
        <v>0</v>
      </c>
      <c r="CU30" s="128">
        <v>0</v>
      </c>
      <c r="CV30" s="128">
        <v>0</v>
      </c>
      <c r="CW30" s="128">
        <v>0</v>
      </c>
      <c r="CX30" s="128">
        <v>0</v>
      </c>
      <c r="CY30" s="128">
        <v>0</v>
      </c>
      <c r="CZ30" s="128">
        <v>0</v>
      </c>
      <c r="DA30" s="128">
        <v>0</v>
      </c>
      <c r="DB30" s="128">
        <v>0</v>
      </c>
      <c r="DC30" s="128">
        <v>0</v>
      </c>
      <c r="DD30" s="128">
        <v>0</v>
      </c>
      <c r="DE30" s="128">
        <v>0</v>
      </c>
      <c r="DF30" s="128">
        <v>0</v>
      </c>
      <c r="DG30" s="128">
        <v>0</v>
      </c>
      <c r="DH30" s="128">
        <v>0</v>
      </c>
      <c r="DI30" s="128">
        <v>0</v>
      </c>
    </row>
    <row r="31" ht="20.1" customHeight="true" spans="1:113">
      <c r="A31" s="97" t="s">
        <v>92</v>
      </c>
      <c r="B31" s="97" t="s">
        <v>100</v>
      </c>
      <c r="C31" s="97" t="s">
        <v>93</v>
      </c>
      <c r="D31" s="97" t="s">
        <v>101</v>
      </c>
      <c r="E31" s="127">
        <f t="shared" si="0"/>
        <v>78.38</v>
      </c>
      <c r="F31" s="127">
        <v>0</v>
      </c>
      <c r="G31" s="127">
        <v>0</v>
      </c>
      <c r="H31" s="127">
        <v>0</v>
      </c>
      <c r="I31" s="127">
        <v>0</v>
      </c>
      <c r="J31" s="127">
        <v>0</v>
      </c>
      <c r="K31" s="127">
        <v>0</v>
      </c>
      <c r="L31" s="127">
        <v>0</v>
      </c>
      <c r="M31" s="127">
        <v>0</v>
      </c>
      <c r="N31" s="127">
        <v>0</v>
      </c>
      <c r="O31" s="128">
        <v>0</v>
      </c>
      <c r="P31" s="128">
        <v>0</v>
      </c>
      <c r="Q31" s="128">
        <v>0</v>
      </c>
      <c r="R31" s="128">
        <v>0</v>
      </c>
      <c r="S31" s="128">
        <v>0</v>
      </c>
      <c r="T31" s="128">
        <v>13.84</v>
      </c>
      <c r="U31" s="128">
        <v>0</v>
      </c>
      <c r="V31" s="128">
        <v>0</v>
      </c>
      <c r="W31" s="128">
        <v>0</v>
      </c>
      <c r="X31" s="128">
        <v>0</v>
      </c>
      <c r="Y31" s="128">
        <v>0</v>
      </c>
      <c r="Z31" s="128">
        <v>0</v>
      </c>
      <c r="AA31" s="128">
        <v>0</v>
      </c>
      <c r="AB31" s="128">
        <v>0</v>
      </c>
      <c r="AC31" s="128">
        <v>0</v>
      </c>
      <c r="AD31" s="128">
        <v>0</v>
      </c>
      <c r="AE31" s="128">
        <v>0</v>
      </c>
      <c r="AF31" s="128">
        <v>0</v>
      </c>
      <c r="AG31" s="128">
        <v>0</v>
      </c>
      <c r="AH31" s="128">
        <v>0</v>
      </c>
      <c r="AI31" s="128">
        <v>0</v>
      </c>
      <c r="AJ31" s="128">
        <v>0</v>
      </c>
      <c r="AK31" s="128">
        <v>0</v>
      </c>
      <c r="AL31" s="128">
        <v>0</v>
      </c>
      <c r="AM31" s="128">
        <v>0</v>
      </c>
      <c r="AN31" s="128">
        <v>0</v>
      </c>
      <c r="AO31" s="128">
        <v>0</v>
      </c>
      <c r="AP31" s="128">
        <v>0</v>
      </c>
      <c r="AQ31" s="128">
        <v>0</v>
      </c>
      <c r="AR31" s="128">
        <v>0</v>
      </c>
      <c r="AS31" s="128">
        <v>0</v>
      </c>
      <c r="AT31" s="128">
        <v>0</v>
      </c>
      <c r="AU31" s="128">
        <v>13.84</v>
      </c>
      <c r="AV31" s="128">
        <v>64.54</v>
      </c>
      <c r="AW31" s="128">
        <v>55.96</v>
      </c>
      <c r="AX31" s="128">
        <v>0</v>
      </c>
      <c r="AY31" s="128">
        <v>0</v>
      </c>
      <c r="AZ31" s="128">
        <v>0</v>
      </c>
      <c r="BA31" s="128">
        <v>0</v>
      </c>
      <c r="BB31" s="128">
        <v>0</v>
      </c>
      <c r="BC31" s="128">
        <v>0</v>
      </c>
      <c r="BD31" s="128">
        <v>0</v>
      </c>
      <c r="BE31" s="128">
        <v>0</v>
      </c>
      <c r="BF31" s="128">
        <v>0</v>
      </c>
      <c r="BG31" s="128">
        <v>8.58</v>
      </c>
      <c r="BH31" s="128">
        <v>0</v>
      </c>
      <c r="BI31" s="128">
        <v>0</v>
      </c>
      <c r="BJ31" s="128">
        <v>0</v>
      </c>
      <c r="BK31" s="128">
        <v>0</v>
      </c>
      <c r="BL31" s="128">
        <v>0</v>
      </c>
      <c r="BM31" s="128">
        <v>0</v>
      </c>
      <c r="BN31" s="128">
        <v>0</v>
      </c>
      <c r="BO31" s="128">
        <v>0</v>
      </c>
      <c r="BP31" s="128">
        <v>0</v>
      </c>
      <c r="BQ31" s="128">
        <v>0</v>
      </c>
      <c r="BR31" s="128">
        <v>0</v>
      </c>
      <c r="BS31" s="128">
        <v>0</v>
      </c>
      <c r="BT31" s="128">
        <v>0</v>
      </c>
      <c r="BU31" s="128">
        <v>0</v>
      </c>
      <c r="BV31" s="128">
        <v>0</v>
      </c>
      <c r="BW31" s="128">
        <v>0</v>
      </c>
      <c r="BX31" s="128">
        <v>0</v>
      </c>
      <c r="BY31" s="128">
        <v>0</v>
      </c>
      <c r="BZ31" s="128">
        <v>0</v>
      </c>
      <c r="CA31" s="128">
        <v>0</v>
      </c>
      <c r="CB31" s="128">
        <v>0</v>
      </c>
      <c r="CC31" s="128">
        <v>0</v>
      </c>
      <c r="CD31" s="128">
        <v>0</v>
      </c>
      <c r="CE31" s="128">
        <v>0</v>
      </c>
      <c r="CF31" s="128">
        <v>0</v>
      </c>
      <c r="CG31" s="128">
        <v>0</v>
      </c>
      <c r="CH31" s="128">
        <v>0</v>
      </c>
      <c r="CI31" s="128">
        <v>0</v>
      </c>
      <c r="CJ31" s="128">
        <v>0</v>
      </c>
      <c r="CK31" s="128">
        <v>0</v>
      </c>
      <c r="CL31" s="128">
        <v>0</v>
      </c>
      <c r="CM31" s="128">
        <v>0</v>
      </c>
      <c r="CN31" s="128">
        <v>0</v>
      </c>
      <c r="CO31" s="128">
        <v>0</v>
      </c>
      <c r="CP31" s="128">
        <v>0</v>
      </c>
      <c r="CQ31" s="128">
        <v>0</v>
      </c>
      <c r="CR31" s="128">
        <v>0</v>
      </c>
      <c r="CS31" s="128">
        <v>0</v>
      </c>
      <c r="CT31" s="128">
        <v>0</v>
      </c>
      <c r="CU31" s="128">
        <v>0</v>
      </c>
      <c r="CV31" s="128">
        <v>0</v>
      </c>
      <c r="CW31" s="128">
        <v>0</v>
      </c>
      <c r="CX31" s="128">
        <v>0</v>
      </c>
      <c r="CY31" s="128">
        <v>0</v>
      </c>
      <c r="CZ31" s="128">
        <v>0</v>
      </c>
      <c r="DA31" s="128">
        <v>0</v>
      </c>
      <c r="DB31" s="128">
        <v>0</v>
      </c>
      <c r="DC31" s="128">
        <v>0</v>
      </c>
      <c r="DD31" s="128">
        <v>0</v>
      </c>
      <c r="DE31" s="128">
        <v>0</v>
      </c>
      <c r="DF31" s="128">
        <v>0</v>
      </c>
      <c r="DG31" s="128">
        <v>0</v>
      </c>
      <c r="DH31" s="128">
        <v>0</v>
      </c>
      <c r="DI31" s="128">
        <v>0</v>
      </c>
    </row>
    <row r="32" ht="20.1" customHeight="true" spans="1:113">
      <c r="A32" s="97" t="s">
        <v>92</v>
      </c>
      <c r="B32" s="97" t="s">
        <v>100</v>
      </c>
      <c r="C32" s="97" t="s">
        <v>95</v>
      </c>
      <c r="D32" s="97" t="s">
        <v>150</v>
      </c>
      <c r="E32" s="127">
        <f t="shared" si="0"/>
        <v>0.6</v>
      </c>
      <c r="F32" s="127">
        <v>0</v>
      </c>
      <c r="G32" s="127">
        <v>0</v>
      </c>
      <c r="H32" s="127">
        <v>0</v>
      </c>
      <c r="I32" s="127">
        <v>0</v>
      </c>
      <c r="J32" s="127">
        <v>0</v>
      </c>
      <c r="K32" s="127">
        <v>0</v>
      </c>
      <c r="L32" s="127">
        <v>0</v>
      </c>
      <c r="M32" s="127">
        <v>0</v>
      </c>
      <c r="N32" s="127">
        <v>0</v>
      </c>
      <c r="O32" s="128">
        <v>0</v>
      </c>
      <c r="P32" s="128">
        <v>0</v>
      </c>
      <c r="Q32" s="128">
        <v>0</v>
      </c>
      <c r="R32" s="128">
        <v>0</v>
      </c>
      <c r="S32" s="128">
        <v>0</v>
      </c>
      <c r="T32" s="128">
        <v>0.6</v>
      </c>
      <c r="U32" s="128">
        <v>0</v>
      </c>
      <c r="V32" s="128">
        <v>0</v>
      </c>
      <c r="W32" s="128">
        <v>0</v>
      </c>
      <c r="X32" s="128">
        <v>0</v>
      </c>
      <c r="Y32" s="128">
        <v>0</v>
      </c>
      <c r="Z32" s="128">
        <v>0</v>
      </c>
      <c r="AA32" s="128">
        <v>0</v>
      </c>
      <c r="AB32" s="128">
        <v>0</v>
      </c>
      <c r="AC32" s="128">
        <v>0</v>
      </c>
      <c r="AD32" s="128">
        <v>0</v>
      </c>
      <c r="AE32" s="128">
        <v>0</v>
      </c>
      <c r="AF32" s="128">
        <v>0</v>
      </c>
      <c r="AG32" s="128">
        <v>0</v>
      </c>
      <c r="AH32" s="128">
        <v>0</v>
      </c>
      <c r="AI32" s="128">
        <v>0</v>
      </c>
      <c r="AJ32" s="128">
        <v>0</v>
      </c>
      <c r="AK32" s="128">
        <v>0</v>
      </c>
      <c r="AL32" s="128">
        <v>0</v>
      </c>
      <c r="AM32" s="128">
        <v>0</v>
      </c>
      <c r="AN32" s="128">
        <v>0</v>
      </c>
      <c r="AO32" s="128">
        <v>0</v>
      </c>
      <c r="AP32" s="128">
        <v>0</v>
      </c>
      <c r="AQ32" s="128">
        <v>0</v>
      </c>
      <c r="AR32" s="128">
        <v>0</v>
      </c>
      <c r="AS32" s="128">
        <v>0</v>
      </c>
      <c r="AT32" s="128">
        <v>0</v>
      </c>
      <c r="AU32" s="128">
        <v>0.6</v>
      </c>
      <c r="AV32" s="128">
        <v>0</v>
      </c>
      <c r="AW32" s="128">
        <v>0</v>
      </c>
      <c r="AX32" s="128">
        <v>0</v>
      </c>
      <c r="AY32" s="128">
        <v>0</v>
      </c>
      <c r="AZ32" s="128">
        <v>0</v>
      </c>
      <c r="BA32" s="128">
        <v>0</v>
      </c>
      <c r="BB32" s="128">
        <v>0</v>
      </c>
      <c r="BC32" s="128">
        <v>0</v>
      </c>
      <c r="BD32" s="128">
        <v>0</v>
      </c>
      <c r="BE32" s="128">
        <v>0</v>
      </c>
      <c r="BF32" s="128">
        <v>0</v>
      </c>
      <c r="BG32" s="128">
        <v>0</v>
      </c>
      <c r="BH32" s="128">
        <v>0</v>
      </c>
      <c r="BI32" s="128">
        <v>0</v>
      </c>
      <c r="BJ32" s="128">
        <v>0</v>
      </c>
      <c r="BK32" s="128">
        <v>0</v>
      </c>
      <c r="BL32" s="128">
        <v>0</v>
      </c>
      <c r="BM32" s="128">
        <v>0</v>
      </c>
      <c r="BN32" s="128">
        <v>0</v>
      </c>
      <c r="BO32" s="128">
        <v>0</v>
      </c>
      <c r="BP32" s="128">
        <v>0</v>
      </c>
      <c r="BQ32" s="128">
        <v>0</v>
      </c>
      <c r="BR32" s="128">
        <v>0</v>
      </c>
      <c r="BS32" s="128">
        <v>0</v>
      </c>
      <c r="BT32" s="128">
        <v>0</v>
      </c>
      <c r="BU32" s="128">
        <v>0</v>
      </c>
      <c r="BV32" s="128">
        <v>0</v>
      </c>
      <c r="BW32" s="128">
        <v>0</v>
      </c>
      <c r="BX32" s="128">
        <v>0</v>
      </c>
      <c r="BY32" s="128">
        <v>0</v>
      </c>
      <c r="BZ32" s="128">
        <v>0</v>
      </c>
      <c r="CA32" s="128">
        <v>0</v>
      </c>
      <c r="CB32" s="128">
        <v>0</v>
      </c>
      <c r="CC32" s="128">
        <v>0</v>
      </c>
      <c r="CD32" s="128">
        <v>0</v>
      </c>
      <c r="CE32" s="128">
        <v>0</v>
      </c>
      <c r="CF32" s="128">
        <v>0</v>
      </c>
      <c r="CG32" s="128">
        <v>0</v>
      </c>
      <c r="CH32" s="128">
        <v>0</v>
      </c>
      <c r="CI32" s="128">
        <v>0</v>
      </c>
      <c r="CJ32" s="128">
        <v>0</v>
      </c>
      <c r="CK32" s="128">
        <v>0</v>
      </c>
      <c r="CL32" s="128">
        <v>0</v>
      </c>
      <c r="CM32" s="128">
        <v>0</v>
      </c>
      <c r="CN32" s="128">
        <v>0</v>
      </c>
      <c r="CO32" s="128">
        <v>0</v>
      </c>
      <c r="CP32" s="128">
        <v>0</v>
      </c>
      <c r="CQ32" s="128">
        <v>0</v>
      </c>
      <c r="CR32" s="128">
        <v>0</v>
      </c>
      <c r="CS32" s="128">
        <v>0</v>
      </c>
      <c r="CT32" s="128">
        <v>0</v>
      </c>
      <c r="CU32" s="128">
        <v>0</v>
      </c>
      <c r="CV32" s="128">
        <v>0</v>
      </c>
      <c r="CW32" s="128">
        <v>0</v>
      </c>
      <c r="CX32" s="128">
        <v>0</v>
      </c>
      <c r="CY32" s="128">
        <v>0</v>
      </c>
      <c r="CZ32" s="128">
        <v>0</v>
      </c>
      <c r="DA32" s="128">
        <v>0</v>
      </c>
      <c r="DB32" s="128">
        <v>0</v>
      </c>
      <c r="DC32" s="128">
        <v>0</v>
      </c>
      <c r="DD32" s="128">
        <v>0</v>
      </c>
      <c r="DE32" s="128">
        <v>0</v>
      </c>
      <c r="DF32" s="128">
        <v>0</v>
      </c>
      <c r="DG32" s="128">
        <v>0</v>
      </c>
      <c r="DH32" s="128">
        <v>0</v>
      </c>
      <c r="DI32" s="128">
        <v>0</v>
      </c>
    </row>
    <row r="33" ht="20.1" customHeight="true" spans="1:113">
      <c r="A33" s="97" t="s">
        <v>92</v>
      </c>
      <c r="B33" s="97" t="s">
        <v>100</v>
      </c>
      <c r="C33" s="97" t="s">
        <v>100</v>
      </c>
      <c r="D33" s="97" t="s">
        <v>102</v>
      </c>
      <c r="E33" s="127">
        <f t="shared" si="0"/>
        <v>742.3</v>
      </c>
      <c r="F33" s="127">
        <v>742.3</v>
      </c>
      <c r="G33" s="127">
        <v>0</v>
      </c>
      <c r="H33" s="127">
        <v>0</v>
      </c>
      <c r="I33" s="127">
        <v>0</v>
      </c>
      <c r="J33" s="127">
        <v>0</v>
      </c>
      <c r="K33" s="127">
        <v>0</v>
      </c>
      <c r="L33" s="127">
        <v>742.3</v>
      </c>
      <c r="M33" s="127">
        <v>0</v>
      </c>
      <c r="N33" s="127">
        <v>0</v>
      </c>
      <c r="O33" s="128">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28">
        <v>0</v>
      </c>
      <c r="AG33" s="128">
        <v>0</v>
      </c>
      <c r="AH33" s="128">
        <v>0</v>
      </c>
      <c r="AI33" s="128">
        <v>0</v>
      </c>
      <c r="AJ33" s="128">
        <v>0</v>
      </c>
      <c r="AK33" s="128">
        <v>0</v>
      </c>
      <c r="AL33" s="128">
        <v>0</v>
      </c>
      <c r="AM33" s="128">
        <v>0</v>
      </c>
      <c r="AN33" s="128">
        <v>0</v>
      </c>
      <c r="AO33" s="128">
        <v>0</v>
      </c>
      <c r="AP33" s="128">
        <v>0</v>
      </c>
      <c r="AQ33" s="128">
        <v>0</v>
      </c>
      <c r="AR33" s="128">
        <v>0</v>
      </c>
      <c r="AS33" s="128">
        <v>0</v>
      </c>
      <c r="AT33" s="128">
        <v>0</v>
      </c>
      <c r="AU33" s="128">
        <v>0</v>
      </c>
      <c r="AV33" s="128">
        <v>0</v>
      </c>
      <c r="AW33" s="128">
        <v>0</v>
      </c>
      <c r="AX33" s="128">
        <v>0</v>
      </c>
      <c r="AY33" s="128">
        <v>0</v>
      </c>
      <c r="AZ33" s="128">
        <v>0</v>
      </c>
      <c r="BA33" s="128">
        <v>0</v>
      </c>
      <c r="BB33" s="128">
        <v>0</v>
      </c>
      <c r="BC33" s="128">
        <v>0</v>
      </c>
      <c r="BD33" s="128">
        <v>0</v>
      </c>
      <c r="BE33" s="128">
        <v>0</v>
      </c>
      <c r="BF33" s="128">
        <v>0</v>
      </c>
      <c r="BG33" s="128">
        <v>0</v>
      </c>
      <c r="BH33" s="128">
        <v>0</v>
      </c>
      <c r="BI33" s="128">
        <v>0</v>
      </c>
      <c r="BJ33" s="128">
        <v>0</v>
      </c>
      <c r="BK33" s="128">
        <v>0</v>
      </c>
      <c r="BL33" s="128">
        <v>0</v>
      </c>
      <c r="BM33" s="128">
        <v>0</v>
      </c>
      <c r="BN33" s="128">
        <v>0</v>
      </c>
      <c r="BO33" s="128">
        <v>0</v>
      </c>
      <c r="BP33" s="128">
        <v>0</v>
      </c>
      <c r="BQ33" s="128">
        <v>0</v>
      </c>
      <c r="BR33" s="128">
        <v>0</v>
      </c>
      <c r="BS33" s="128">
        <v>0</v>
      </c>
      <c r="BT33" s="128">
        <v>0</v>
      </c>
      <c r="BU33" s="128">
        <v>0</v>
      </c>
      <c r="BV33" s="128">
        <v>0</v>
      </c>
      <c r="BW33" s="128">
        <v>0</v>
      </c>
      <c r="BX33" s="128">
        <v>0</v>
      </c>
      <c r="BY33" s="128">
        <v>0</v>
      </c>
      <c r="BZ33" s="128">
        <v>0</v>
      </c>
      <c r="CA33" s="128">
        <v>0</v>
      </c>
      <c r="CB33" s="128">
        <v>0</v>
      </c>
      <c r="CC33" s="128">
        <v>0</v>
      </c>
      <c r="CD33" s="128">
        <v>0</v>
      </c>
      <c r="CE33" s="128">
        <v>0</v>
      </c>
      <c r="CF33" s="128">
        <v>0</v>
      </c>
      <c r="CG33" s="128">
        <v>0</v>
      </c>
      <c r="CH33" s="128">
        <v>0</v>
      </c>
      <c r="CI33" s="128">
        <v>0</v>
      </c>
      <c r="CJ33" s="128">
        <v>0</v>
      </c>
      <c r="CK33" s="128">
        <v>0</v>
      </c>
      <c r="CL33" s="128">
        <v>0</v>
      </c>
      <c r="CM33" s="128">
        <v>0</v>
      </c>
      <c r="CN33" s="128">
        <v>0</v>
      </c>
      <c r="CO33" s="128">
        <v>0</v>
      </c>
      <c r="CP33" s="128">
        <v>0</v>
      </c>
      <c r="CQ33" s="128">
        <v>0</v>
      </c>
      <c r="CR33" s="128">
        <v>0</v>
      </c>
      <c r="CS33" s="128">
        <v>0</v>
      </c>
      <c r="CT33" s="128">
        <v>0</v>
      </c>
      <c r="CU33" s="128">
        <v>0</v>
      </c>
      <c r="CV33" s="128">
        <v>0</v>
      </c>
      <c r="CW33" s="128">
        <v>0</v>
      </c>
      <c r="CX33" s="128">
        <v>0</v>
      </c>
      <c r="CY33" s="128">
        <v>0</v>
      </c>
      <c r="CZ33" s="128">
        <v>0</v>
      </c>
      <c r="DA33" s="128">
        <v>0</v>
      </c>
      <c r="DB33" s="128">
        <v>0</v>
      </c>
      <c r="DC33" s="128">
        <v>0</v>
      </c>
      <c r="DD33" s="128">
        <v>0</v>
      </c>
      <c r="DE33" s="128">
        <v>0</v>
      </c>
      <c r="DF33" s="128">
        <v>0</v>
      </c>
      <c r="DG33" s="128">
        <v>0</v>
      </c>
      <c r="DH33" s="128">
        <v>0</v>
      </c>
      <c r="DI33" s="128">
        <v>0</v>
      </c>
    </row>
    <row r="34" ht="20.1" customHeight="true" spans="1:113">
      <c r="A34" s="97" t="s">
        <v>92</v>
      </c>
      <c r="B34" s="97" t="s">
        <v>100</v>
      </c>
      <c r="C34" s="97" t="s">
        <v>130</v>
      </c>
      <c r="D34" s="97" t="s">
        <v>131</v>
      </c>
      <c r="E34" s="127">
        <f t="shared" si="0"/>
        <v>86.61</v>
      </c>
      <c r="F34" s="127">
        <v>86.61</v>
      </c>
      <c r="G34" s="127">
        <v>0</v>
      </c>
      <c r="H34" s="127">
        <v>0</v>
      </c>
      <c r="I34" s="127">
        <v>0</v>
      </c>
      <c r="J34" s="127">
        <v>0</v>
      </c>
      <c r="K34" s="127">
        <v>0</v>
      </c>
      <c r="L34" s="127">
        <v>0</v>
      </c>
      <c r="M34" s="127">
        <v>86.61</v>
      </c>
      <c r="N34" s="127">
        <v>0</v>
      </c>
      <c r="O34" s="128">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28">
        <v>0</v>
      </c>
      <c r="AH34" s="128">
        <v>0</v>
      </c>
      <c r="AI34" s="128">
        <v>0</v>
      </c>
      <c r="AJ34" s="128">
        <v>0</v>
      </c>
      <c r="AK34" s="128">
        <v>0</v>
      </c>
      <c r="AL34" s="128">
        <v>0</v>
      </c>
      <c r="AM34" s="128">
        <v>0</v>
      </c>
      <c r="AN34" s="128">
        <v>0</v>
      </c>
      <c r="AO34" s="128">
        <v>0</v>
      </c>
      <c r="AP34" s="128">
        <v>0</v>
      </c>
      <c r="AQ34" s="128">
        <v>0</v>
      </c>
      <c r="AR34" s="128">
        <v>0</v>
      </c>
      <c r="AS34" s="128">
        <v>0</v>
      </c>
      <c r="AT34" s="128">
        <v>0</v>
      </c>
      <c r="AU34" s="128">
        <v>0</v>
      </c>
      <c r="AV34" s="128">
        <v>0</v>
      </c>
      <c r="AW34" s="128">
        <v>0</v>
      </c>
      <c r="AX34" s="128">
        <v>0</v>
      </c>
      <c r="AY34" s="128">
        <v>0</v>
      </c>
      <c r="AZ34" s="128">
        <v>0</v>
      </c>
      <c r="BA34" s="128">
        <v>0</v>
      </c>
      <c r="BB34" s="128">
        <v>0</v>
      </c>
      <c r="BC34" s="128">
        <v>0</v>
      </c>
      <c r="BD34" s="128">
        <v>0</v>
      </c>
      <c r="BE34" s="128">
        <v>0</v>
      </c>
      <c r="BF34" s="128">
        <v>0</v>
      </c>
      <c r="BG34" s="128">
        <v>0</v>
      </c>
      <c r="BH34" s="128">
        <v>0</v>
      </c>
      <c r="BI34" s="128">
        <v>0</v>
      </c>
      <c r="BJ34" s="128">
        <v>0</v>
      </c>
      <c r="BK34" s="128">
        <v>0</v>
      </c>
      <c r="BL34" s="128">
        <v>0</v>
      </c>
      <c r="BM34" s="128">
        <v>0</v>
      </c>
      <c r="BN34" s="128">
        <v>0</v>
      </c>
      <c r="BO34" s="128">
        <v>0</v>
      </c>
      <c r="BP34" s="128">
        <v>0</v>
      </c>
      <c r="BQ34" s="128">
        <v>0</v>
      </c>
      <c r="BR34" s="128">
        <v>0</v>
      </c>
      <c r="BS34" s="128">
        <v>0</v>
      </c>
      <c r="BT34" s="128">
        <v>0</v>
      </c>
      <c r="BU34" s="128">
        <v>0</v>
      </c>
      <c r="BV34" s="128">
        <v>0</v>
      </c>
      <c r="BW34" s="128">
        <v>0</v>
      </c>
      <c r="BX34" s="128">
        <v>0</v>
      </c>
      <c r="BY34" s="128">
        <v>0</v>
      </c>
      <c r="BZ34" s="128">
        <v>0</v>
      </c>
      <c r="CA34" s="128">
        <v>0</v>
      </c>
      <c r="CB34" s="128">
        <v>0</v>
      </c>
      <c r="CC34" s="128">
        <v>0</v>
      </c>
      <c r="CD34" s="128">
        <v>0</v>
      </c>
      <c r="CE34" s="128">
        <v>0</v>
      </c>
      <c r="CF34" s="128">
        <v>0</v>
      </c>
      <c r="CG34" s="128">
        <v>0</v>
      </c>
      <c r="CH34" s="128">
        <v>0</v>
      </c>
      <c r="CI34" s="128">
        <v>0</v>
      </c>
      <c r="CJ34" s="128">
        <v>0</v>
      </c>
      <c r="CK34" s="128">
        <v>0</v>
      </c>
      <c r="CL34" s="128">
        <v>0</v>
      </c>
      <c r="CM34" s="128">
        <v>0</v>
      </c>
      <c r="CN34" s="128">
        <v>0</v>
      </c>
      <c r="CO34" s="128">
        <v>0</v>
      </c>
      <c r="CP34" s="128">
        <v>0</v>
      </c>
      <c r="CQ34" s="128">
        <v>0</v>
      </c>
      <c r="CR34" s="128">
        <v>0</v>
      </c>
      <c r="CS34" s="128">
        <v>0</v>
      </c>
      <c r="CT34" s="128">
        <v>0</v>
      </c>
      <c r="CU34" s="128">
        <v>0</v>
      </c>
      <c r="CV34" s="128">
        <v>0</v>
      </c>
      <c r="CW34" s="128">
        <v>0</v>
      </c>
      <c r="CX34" s="128">
        <v>0</v>
      </c>
      <c r="CY34" s="128">
        <v>0</v>
      </c>
      <c r="CZ34" s="128">
        <v>0</v>
      </c>
      <c r="DA34" s="128">
        <v>0</v>
      </c>
      <c r="DB34" s="128">
        <v>0</v>
      </c>
      <c r="DC34" s="128">
        <v>0</v>
      </c>
      <c r="DD34" s="128">
        <v>0</v>
      </c>
      <c r="DE34" s="128">
        <v>0</v>
      </c>
      <c r="DF34" s="128">
        <v>0</v>
      </c>
      <c r="DG34" s="128">
        <v>0</v>
      </c>
      <c r="DH34" s="128">
        <v>0</v>
      </c>
      <c r="DI34" s="128">
        <v>0</v>
      </c>
    </row>
    <row r="35" ht="20.1" customHeight="true" spans="1:113">
      <c r="A35" s="97" t="s">
        <v>36</v>
      </c>
      <c r="B35" s="97" t="s">
        <v>36</v>
      </c>
      <c r="C35" s="97" t="s">
        <v>36</v>
      </c>
      <c r="D35" s="97" t="s">
        <v>366</v>
      </c>
      <c r="E35" s="127">
        <f t="shared" si="0"/>
        <v>3.2</v>
      </c>
      <c r="F35" s="127">
        <v>0</v>
      </c>
      <c r="G35" s="127">
        <v>0</v>
      </c>
      <c r="H35" s="127">
        <v>0</v>
      </c>
      <c r="I35" s="127">
        <v>0</v>
      </c>
      <c r="J35" s="127">
        <v>0</v>
      </c>
      <c r="K35" s="127">
        <v>0</v>
      </c>
      <c r="L35" s="127">
        <v>0</v>
      </c>
      <c r="M35" s="127">
        <v>0</v>
      </c>
      <c r="N35" s="127">
        <v>0</v>
      </c>
      <c r="O35" s="128">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28">
        <v>0</v>
      </c>
      <c r="AI35" s="128">
        <v>0</v>
      </c>
      <c r="AJ35" s="128">
        <v>0</v>
      </c>
      <c r="AK35" s="128">
        <v>0</v>
      </c>
      <c r="AL35" s="128">
        <v>0</v>
      </c>
      <c r="AM35" s="128">
        <v>0</v>
      </c>
      <c r="AN35" s="128">
        <v>0</v>
      </c>
      <c r="AO35" s="128">
        <v>0</v>
      </c>
      <c r="AP35" s="128">
        <v>0</v>
      </c>
      <c r="AQ35" s="128">
        <v>0</v>
      </c>
      <c r="AR35" s="128">
        <v>0</v>
      </c>
      <c r="AS35" s="128">
        <v>0</v>
      </c>
      <c r="AT35" s="128">
        <v>0</v>
      </c>
      <c r="AU35" s="128">
        <v>0</v>
      </c>
      <c r="AV35" s="128">
        <v>3.2</v>
      </c>
      <c r="AW35" s="128">
        <v>0</v>
      </c>
      <c r="AX35" s="128">
        <v>0</v>
      </c>
      <c r="AY35" s="128">
        <v>0</v>
      </c>
      <c r="AZ35" s="128">
        <v>0</v>
      </c>
      <c r="BA35" s="128">
        <v>3.2</v>
      </c>
      <c r="BB35" s="128">
        <v>0</v>
      </c>
      <c r="BC35" s="128">
        <v>0</v>
      </c>
      <c r="BD35" s="128">
        <v>0</v>
      </c>
      <c r="BE35" s="128">
        <v>0</v>
      </c>
      <c r="BF35" s="128">
        <v>0</v>
      </c>
      <c r="BG35" s="128">
        <v>0</v>
      </c>
      <c r="BH35" s="128">
        <v>0</v>
      </c>
      <c r="BI35" s="128">
        <v>0</v>
      </c>
      <c r="BJ35" s="128">
        <v>0</v>
      </c>
      <c r="BK35" s="128">
        <v>0</v>
      </c>
      <c r="BL35" s="128">
        <v>0</v>
      </c>
      <c r="BM35" s="128">
        <v>0</v>
      </c>
      <c r="BN35" s="128">
        <v>0</v>
      </c>
      <c r="BO35" s="128">
        <v>0</v>
      </c>
      <c r="BP35" s="128">
        <v>0</v>
      </c>
      <c r="BQ35" s="128">
        <v>0</v>
      </c>
      <c r="BR35" s="128">
        <v>0</v>
      </c>
      <c r="BS35" s="128">
        <v>0</v>
      </c>
      <c r="BT35" s="128">
        <v>0</v>
      </c>
      <c r="BU35" s="128">
        <v>0</v>
      </c>
      <c r="BV35" s="128">
        <v>0</v>
      </c>
      <c r="BW35" s="128">
        <v>0</v>
      </c>
      <c r="BX35" s="128">
        <v>0</v>
      </c>
      <c r="BY35" s="128">
        <v>0</v>
      </c>
      <c r="BZ35" s="128">
        <v>0</v>
      </c>
      <c r="CA35" s="128">
        <v>0</v>
      </c>
      <c r="CB35" s="128">
        <v>0</v>
      </c>
      <c r="CC35" s="128">
        <v>0</v>
      </c>
      <c r="CD35" s="128">
        <v>0</v>
      </c>
      <c r="CE35" s="128">
        <v>0</v>
      </c>
      <c r="CF35" s="128">
        <v>0</v>
      </c>
      <c r="CG35" s="128">
        <v>0</v>
      </c>
      <c r="CH35" s="128">
        <v>0</v>
      </c>
      <c r="CI35" s="128">
        <v>0</v>
      </c>
      <c r="CJ35" s="128">
        <v>0</v>
      </c>
      <c r="CK35" s="128">
        <v>0</v>
      </c>
      <c r="CL35" s="128">
        <v>0</v>
      </c>
      <c r="CM35" s="128">
        <v>0</v>
      </c>
      <c r="CN35" s="128">
        <v>0</v>
      </c>
      <c r="CO35" s="128">
        <v>0</v>
      </c>
      <c r="CP35" s="128">
        <v>0</v>
      </c>
      <c r="CQ35" s="128">
        <v>0</v>
      </c>
      <c r="CR35" s="128">
        <v>0</v>
      </c>
      <c r="CS35" s="128">
        <v>0</v>
      </c>
      <c r="CT35" s="128">
        <v>0</v>
      </c>
      <c r="CU35" s="128">
        <v>0</v>
      </c>
      <c r="CV35" s="128">
        <v>0</v>
      </c>
      <c r="CW35" s="128">
        <v>0</v>
      </c>
      <c r="CX35" s="128">
        <v>0</v>
      </c>
      <c r="CY35" s="128">
        <v>0</v>
      </c>
      <c r="CZ35" s="128">
        <v>0</v>
      </c>
      <c r="DA35" s="128">
        <v>0</v>
      </c>
      <c r="DB35" s="128">
        <v>0</v>
      </c>
      <c r="DC35" s="128">
        <v>0</v>
      </c>
      <c r="DD35" s="128">
        <v>0</v>
      </c>
      <c r="DE35" s="128">
        <v>0</v>
      </c>
      <c r="DF35" s="128">
        <v>0</v>
      </c>
      <c r="DG35" s="128">
        <v>0</v>
      </c>
      <c r="DH35" s="128">
        <v>0</v>
      </c>
      <c r="DI35" s="128">
        <v>0</v>
      </c>
    </row>
    <row r="36" ht="20.1" customHeight="true" spans="1:113">
      <c r="A36" s="97" t="s">
        <v>92</v>
      </c>
      <c r="B36" s="97" t="s">
        <v>83</v>
      </c>
      <c r="C36" s="97" t="s">
        <v>93</v>
      </c>
      <c r="D36" s="97" t="s">
        <v>103</v>
      </c>
      <c r="E36" s="127">
        <f t="shared" si="0"/>
        <v>3.2</v>
      </c>
      <c r="F36" s="127">
        <v>0</v>
      </c>
      <c r="G36" s="127">
        <v>0</v>
      </c>
      <c r="H36" s="127">
        <v>0</v>
      </c>
      <c r="I36" s="127">
        <v>0</v>
      </c>
      <c r="J36" s="127">
        <v>0</v>
      </c>
      <c r="K36" s="127">
        <v>0</v>
      </c>
      <c r="L36" s="127">
        <v>0</v>
      </c>
      <c r="M36" s="127">
        <v>0</v>
      </c>
      <c r="N36" s="127">
        <v>0</v>
      </c>
      <c r="O36" s="128">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c r="AG36" s="128">
        <v>0</v>
      </c>
      <c r="AH36" s="128">
        <v>0</v>
      </c>
      <c r="AI36" s="128">
        <v>0</v>
      </c>
      <c r="AJ36" s="128">
        <v>0</v>
      </c>
      <c r="AK36" s="128">
        <v>0</v>
      </c>
      <c r="AL36" s="128">
        <v>0</v>
      </c>
      <c r="AM36" s="128">
        <v>0</v>
      </c>
      <c r="AN36" s="128">
        <v>0</v>
      </c>
      <c r="AO36" s="128">
        <v>0</v>
      </c>
      <c r="AP36" s="128">
        <v>0</v>
      </c>
      <c r="AQ36" s="128">
        <v>0</v>
      </c>
      <c r="AR36" s="128">
        <v>0</v>
      </c>
      <c r="AS36" s="128">
        <v>0</v>
      </c>
      <c r="AT36" s="128">
        <v>0</v>
      </c>
      <c r="AU36" s="128">
        <v>0</v>
      </c>
      <c r="AV36" s="128">
        <v>3.2</v>
      </c>
      <c r="AW36" s="128">
        <v>0</v>
      </c>
      <c r="AX36" s="128">
        <v>0</v>
      </c>
      <c r="AY36" s="128">
        <v>0</v>
      </c>
      <c r="AZ36" s="128">
        <v>0</v>
      </c>
      <c r="BA36" s="128">
        <v>3.2</v>
      </c>
      <c r="BB36" s="128">
        <v>0</v>
      </c>
      <c r="BC36" s="128">
        <v>0</v>
      </c>
      <c r="BD36" s="128">
        <v>0</v>
      </c>
      <c r="BE36" s="128">
        <v>0</v>
      </c>
      <c r="BF36" s="128">
        <v>0</v>
      </c>
      <c r="BG36" s="128">
        <v>0</v>
      </c>
      <c r="BH36" s="128">
        <v>0</v>
      </c>
      <c r="BI36" s="128">
        <v>0</v>
      </c>
      <c r="BJ36" s="128">
        <v>0</v>
      </c>
      <c r="BK36" s="128">
        <v>0</v>
      </c>
      <c r="BL36" s="128">
        <v>0</v>
      </c>
      <c r="BM36" s="128">
        <v>0</v>
      </c>
      <c r="BN36" s="128">
        <v>0</v>
      </c>
      <c r="BO36" s="128">
        <v>0</v>
      </c>
      <c r="BP36" s="128">
        <v>0</v>
      </c>
      <c r="BQ36" s="128">
        <v>0</v>
      </c>
      <c r="BR36" s="128">
        <v>0</v>
      </c>
      <c r="BS36" s="128">
        <v>0</v>
      </c>
      <c r="BT36" s="128">
        <v>0</v>
      </c>
      <c r="BU36" s="128">
        <v>0</v>
      </c>
      <c r="BV36" s="128">
        <v>0</v>
      </c>
      <c r="BW36" s="128">
        <v>0</v>
      </c>
      <c r="BX36" s="128">
        <v>0</v>
      </c>
      <c r="BY36" s="128">
        <v>0</v>
      </c>
      <c r="BZ36" s="128">
        <v>0</v>
      </c>
      <c r="CA36" s="128">
        <v>0</v>
      </c>
      <c r="CB36" s="128">
        <v>0</v>
      </c>
      <c r="CC36" s="128">
        <v>0</v>
      </c>
      <c r="CD36" s="128">
        <v>0</v>
      </c>
      <c r="CE36" s="128">
        <v>0</v>
      </c>
      <c r="CF36" s="128">
        <v>0</v>
      </c>
      <c r="CG36" s="128">
        <v>0</v>
      </c>
      <c r="CH36" s="128">
        <v>0</v>
      </c>
      <c r="CI36" s="128">
        <v>0</v>
      </c>
      <c r="CJ36" s="128">
        <v>0</v>
      </c>
      <c r="CK36" s="128">
        <v>0</v>
      </c>
      <c r="CL36" s="128">
        <v>0</v>
      </c>
      <c r="CM36" s="128">
        <v>0</v>
      </c>
      <c r="CN36" s="128">
        <v>0</v>
      </c>
      <c r="CO36" s="128">
        <v>0</v>
      </c>
      <c r="CP36" s="128">
        <v>0</v>
      </c>
      <c r="CQ36" s="128">
        <v>0</v>
      </c>
      <c r="CR36" s="128">
        <v>0</v>
      </c>
      <c r="CS36" s="128">
        <v>0</v>
      </c>
      <c r="CT36" s="128">
        <v>0</v>
      </c>
      <c r="CU36" s="128">
        <v>0</v>
      </c>
      <c r="CV36" s="128">
        <v>0</v>
      </c>
      <c r="CW36" s="128">
        <v>0</v>
      </c>
      <c r="CX36" s="128">
        <v>0</v>
      </c>
      <c r="CY36" s="128">
        <v>0</v>
      </c>
      <c r="CZ36" s="128">
        <v>0</v>
      </c>
      <c r="DA36" s="128">
        <v>0</v>
      </c>
      <c r="DB36" s="128">
        <v>0</v>
      </c>
      <c r="DC36" s="128">
        <v>0</v>
      </c>
      <c r="DD36" s="128">
        <v>0</v>
      </c>
      <c r="DE36" s="128">
        <v>0</v>
      </c>
      <c r="DF36" s="128">
        <v>0</v>
      </c>
      <c r="DG36" s="128">
        <v>0</v>
      </c>
      <c r="DH36" s="128">
        <v>0</v>
      </c>
      <c r="DI36" s="128">
        <v>0</v>
      </c>
    </row>
    <row r="37" ht="20.1" customHeight="true" spans="1:113">
      <c r="A37" s="97" t="s">
        <v>36</v>
      </c>
      <c r="B37" s="97" t="s">
        <v>36</v>
      </c>
      <c r="C37" s="97" t="s">
        <v>36</v>
      </c>
      <c r="D37" s="97" t="s">
        <v>367</v>
      </c>
      <c r="E37" s="127">
        <f t="shared" si="0"/>
        <v>718.32</v>
      </c>
      <c r="F37" s="127">
        <v>718.32</v>
      </c>
      <c r="G37" s="127">
        <v>0</v>
      </c>
      <c r="H37" s="127">
        <v>0</v>
      </c>
      <c r="I37" s="127">
        <v>0</v>
      </c>
      <c r="J37" s="127">
        <v>0</v>
      </c>
      <c r="K37" s="127">
        <v>0</v>
      </c>
      <c r="L37" s="127">
        <v>0</v>
      </c>
      <c r="M37" s="127">
        <v>0</v>
      </c>
      <c r="N37" s="127">
        <v>597.25</v>
      </c>
      <c r="O37" s="128">
        <v>115.73</v>
      </c>
      <c r="P37" s="128">
        <v>5.34</v>
      </c>
      <c r="Q37" s="128">
        <v>0</v>
      </c>
      <c r="R37" s="128">
        <v>0</v>
      </c>
      <c r="S37" s="128">
        <v>0</v>
      </c>
      <c r="T37" s="128">
        <v>0</v>
      </c>
      <c r="U37" s="128">
        <v>0</v>
      </c>
      <c r="V37" s="128">
        <v>0</v>
      </c>
      <c r="W37" s="128">
        <v>0</v>
      </c>
      <c r="X37" s="128">
        <v>0</v>
      </c>
      <c r="Y37" s="128">
        <v>0</v>
      </c>
      <c r="Z37" s="128">
        <v>0</v>
      </c>
      <c r="AA37" s="128">
        <v>0</v>
      </c>
      <c r="AB37" s="128">
        <v>0</v>
      </c>
      <c r="AC37" s="128">
        <v>0</v>
      </c>
      <c r="AD37" s="128">
        <v>0</v>
      </c>
      <c r="AE37" s="128">
        <v>0</v>
      </c>
      <c r="AF37" s="128">
        <v>0</v>
      </c>
      <c r="AG37" s="128">
        <v>0</v>
      </c>
      <c r="AH37" s="128">
        <v>0</v>
      </c>
      <c r="AI37" s="128">
        <v>0</v>
      </c>
      <c r="AJ37" s="128">
        <v>0</v>
      </c>
      <c r="AK37" s="128">
        <v>0</v>
      </c>
      <c r="AL37" s="128">
        <v>0</v>
      </c>
      <c r="AM37" s="128">
        <v>0</v>
      </c>
      <c r="AN37" s="128">
        <v>0</v>
      </c>
      <c r="AO37" s="128">
        <v>0</v>
      </c>
      <c r="AP37" s="128">
        <v>0</v>
      </c>
      <c r="AQ37" s="128">
        <v>0</v>
      </c>
      <c r="AR37" s="128">
        <v>0</v>
      </c>
      <c r="AS37" s="128">
        <v>0</v>
      </c>
      <c r="AT37" s="128">
        <v>0</v>
      </c>
      <c r="AU37" s="128">
        <v>0</v>
      </c>
      <c r="AV37" s="128">
        <v>0</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8">
        <v>0</v>
      </c>
      <c r="BR37" s="128">
        <v>0</v>
      </c>
      <c r="BS37" s="128">
        <v>0</v>
      </c>
      <c r="BT37" s="128">
        <v>0</v>
      </c>
      <c r="BU37" s="128">
        <v>0</v>
      </c>
      <c r="BV37" s="128">
        <v>0</v>
      </c>
      <c r="BW37" s="128">
        <v>0</v>
      </c>
      <c r="BX37" s="128">
        <v>0</v>
      </c>
      <c r="BY37" s="128">
        <v>0</v>
      </c>
      <c r="BZ37" s="128">
        <v>0</v>
      </c>
      <c r="CA37" s="128">
        <v>0</v>
      </c>
      <c r="CB37" s="128">
        <v>0</v>
      </c>
      <c r="CC37" s="128">
        <v>0</v>
      </c>
      <c r="CD37" s="128">
        <v>0</v>
      </c>
      <c r="CE37" s="128">
        <v>0</v>
      </c>
      <c r="CF37" s="128">
        <v>0</v>
      </c>
      <c r="CG37" s="128">
        <v>0</v>
      </c>
      <c r="CH37" s="128">
        <v>0</v>
      </c>
      <c r="CI37" s="128">
        <v>0</v>
      </c>
      <c r="CJ37" s="128">
        <v>0</v>
      </c>
      <c r="CK37" s="128">
        <v>0</v>
      </c>
      <c r="CL37" s="128">
        <v>0</v>
      </c>
      <c r="CM37" s="128">
        <v>0</v>
      </c>
      <c r="CN37" s="128">
        <v>0</v>
      </c>
      <c r="CO37" s="128">
        <v>0</v>
      </c>
      <c r="CP37" s="128">
        <v>0</v>
      </c>
      <c r="CQ37" s="128">
        <v>0</v>
      </c>
      <c r="CR37" s="128">
        <v>0</v>
      </c>
      <c r="CS37" s="128">
        <v>0</v>
      </c>
      <c r="CT37" s="128">
        <v>0</v>
      </c>
      <c r="CU37" s="128">
        <v>0</v>
      </c>
      <c r="CV37" s="128">
        <v>0</v>
      </c>
      <c r="CW37" s="128">
        <v>0</v>
      </c>
      <c r="CX37" s="128">
        <v>0</v>
      </c>
      <c r="CY37" s="128">
        <v>0</v>
      </c>
      <c r="CZ37" s="128">
        <v>0</v>
      </c>
      <c r="DA37" s="128">
        <v>0</v>
      </c>
      <c r="DB37" s="128">
        <v>0</v>
      </c>
      <c r="DC37" s="128">
        <v>0</v>
      </c>
      <c r="DD37" s="128">
        <v>0</v>
      </c>
      <c r="DE37" s="128">
        <v>0</v>
      </c>
      <c r="DF37" s="128">
        <v>0</v>
      </c>
      <c r="DG37" s="128">
        <v>0</v>
      </c>
      <c r="DH37" s="128">
        <v>0</v>
      </c>
      <c r="DI37" s="128">
        <v>0</v>
      </c>
    </row>
    <row r="38" ht="20.1" customHeight="true" spans="1:113">
      <c r="A38" s="97" t="s">
        <v>36</v>
      </c>
      <c r="B38" s="97" t="s">
        <v>36</v>
      </c>
      <c r="C38" s="97" t="s">
        <v>36</v>
      </c>
      <c r="D38" s="97" t="s">
        <v>368</v>
      </c>
      <c r="E38" s="127">
        <f t="shared" si="0"/>
        <v>718.32</v>
      </c>
      <c r="F38" s="127">
        <v>718.32</v>
      </c>
      <c r="G38" s="127">
        <v>0</v>
      </c>
      <c r="H38" s="127">
        <v>0</v>
      </c>
      <c r="I38" s="127">
        <v>0</v>
      </c>
      <c r="J38" s="127">
        <v>0</v>
      </c>
      <c r="K38" s="127">
        <v>0</v>
      </c>
      <c r="L38" s="127">
        <v>0</v>
      </c>
      <c r="M38" s="127">
        <v>0</v>
      </c>
      <c r="N38" s="127">
        <v>597.25</v>
      </c>
      <c r="O38" s="128">
        <v>115.73</v>
      </c>
      <c r="P38" s="128">
        <v>5.34</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28">
        <v>0</v>
      </c>
      <c r="AL38" s="128">
        <v>0</v>
      </c>
      <c r="AM38" s="128">
        <v>0</v>
      </c>
      <c r="AN38" s="128">
        <v>0</v>
      </c>
      <c r="AO38" s="128">
        <v>0</v>
      </c>
      <c r="AP38" s="128">
        <v>0</v>
      </c>
      <c r="AQ38" s="128">
        <v>0</v>
      </c>
      <c r="AR38" s="128">
        <v>0</v>
      </c>
      <c r="AS38" s="128">
        <v>0</v>
      </c>
      <c r="AT38" s="128">
        <v>0</v>
      </c>
      <c r="AU38" s="128">
        <v>0</v>
      </c>
      <c r="AV38" s="128">
        <v>0</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8">
        <v>0</v>
      </c>
      <c r="BR38" s="128">
        <v>0</v>
      </c>
      <c r="BS38" s="128">
        <v>0</v>
      </c>
      <c r="BT38" s="128">
        <v>0</v>
      </c>
      <c r="BU38" s="128">
        <v>0</v>
      </c>
      <c r="BV38" s="128">
        <v>0</v>
      </c>
      <c r="BW38" s="128">
        <v>0</v>
      </c>
      <c r="BX38" s="128">
        <v>0</v>
      </c>
      <c r="BY38" s="128">
        <v>0</v>
      </c>
      <c r="BZ38" s="128">
        <v>0</v>
      </c>
      <c r="CA38" s="128">
        <v>0</v>
      </c>
      <c r="CB38" s="128">
        <v>0</v>
      </c>
      <c r="CC38" s="128">
        <v>0</v>
      </c>
      <c r="CD38" s="128">
        <v>0</v>
      </c>
      <c r="CE38" s="128">
        <v>0</v>
      </c>
      <c r="CF38" s="128">
        <v>0</v>
      </c>
      <c r="CG38" s="128">
        <v>0</v>
      </c>
      <c r="CH38" s="128">
        <v>0</v>
      </c>
      <c r="CI38" s="128">
        <v>0</v>
      </c>
      <c r="CJ38" s="128">
        <v>0</v>
      </c>
      <c r="CK38" s="128">
        <v>0</v>
      </c>
      <c r="CL38" s="128">
        <v>0</v>
      </c>
      <c r="CM38" s="128">
        <v>0</v>
      </c>
      <c r="CN38" s="128">
        <v>0</v>
      </c>
      <c r="CO38" s="128">
        <v>0</v>
      </c>
      <c r="CP38" s="128">
        <v>0</v>
      </c>
      <c r="CQ38" s="128">
        <v>0</v>
      </c>
      <c r="CR38" s="128">
        <v>0</v>
      </c>
      <c r="CS38" s="128">
        <v>0</v>
      </c>
      <c r="CT38" s="128">
        <v>0</v>
      </c>
      <c r="CU38" s="128">
        <v>0</v>
      </c>
      <c r="CV38" s="128">
        <v>0</v>
      </c>
      <c r="CW38" s="128">
        <v>0</v>
      </c>
      <c r="CX38" s="128">
        <v>0</v>
      </c>
      <c r="CY38" s="128">
        <v>0</v>
      </c>
      <c r="CZ38" s="128">
        <v>0</v>
      </c>
      <c r="DA38" s="128">
        <v>0</v>
      </c>
      <c r="DB38" s="128">
        <v>0</v>
      </c>
      <c r="DC38" s="128">
        <v>0</v>
      </c>
      <c r="DD38" s="128">
        <v>0</v>
      </c>
      <c r="DE38" s="128">
        <v>0</v>
      </c>
      <c r="DF38" s="128">
        <v>0</v>
      </c>
      <c r="DG38" s="128">
        <v>0</v>
      </c>
      <c r="DH38" s="128">
        <v>0</v>
      </c>
      <c r="DI38" s="128">
        <v>0</v>
      </c>
    </row>
    <row r="39" ht="20.1" customHeight="true" spans="1:113">
      <c r="A39" s="97" t="s">
        <v>104</v>
      </c>
      <c r="B39" s="97" t="s">
        <v>105</v>
      </c>
      <c r="C39" s="97" t="s">
        <v>93</v>
      </c>
      <c r="D39" s="97" t="s">
        <v>106</v>
      </c>
      <c r="E39" s="127">
        <f t="shared" si="0"/>
        <v>214.6</v>
      </c>
      <c r="F39" s="127">
        <v>214.6</v>
      </c>
      <c r="G39" s="127">
        <v>0</v>
      </c>
      <c r="H39" s="127">
        <v>0</v>
      </c>
      <c r="I39" s="127">
        <v>0</v>
      </c>
      <c r="J39" s="127">
        <v>0</v>
      </c>
      <c r="K39" s="127">
        <v>0</v>
      </c>
      <c r="L39" s="127">
        <v>0</v>
      </c>
      <c r="M39" s="127">
        <v>0</v>
      </c>
      <c r="N39" s="127">
        <v>214.6</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28">
        <v>0</v>
      </c>
      <c r="AM39" s="128">
        <v>0</v>
      </c>
      <c r="AN39" s="128">
        <v>0</v>
      </c>
      <c r="AO39" s="128">
        <v>0</v>
      </c>
      <c r="AP39" s="128">
        <v>0</v>
      </c>
      <c r="AQ39" s="128">
        <v>0</v>
      </c>
      <c r="AR39" s="128">
        <v>0</v>
      </c>
      <c r="AS39" s="128">
        <v>0</v>
      </c>
      <c r="AT39" s="128">
        <v>0</v>
      </c>
      <c r="AU39" s="128">
        <v>0</v>
      </c>
      <c r="AV39" s="128">
        <v>0</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8">
        <v>0</v>
      </c>
      <c r="BR39" s="128">
        <v>0</v>
      </c>
      <c r="BS39" s="128">
        <v>0</v>
      </c>
      <c r="BT39" s="128">
        <v>0</v>
      </c>
      <c r="BU39" s="128">
        <v>0</v>
      </c>
      <c r="BV39" s="128">
        <v>0</v>
      </c>
      <c r="BW39" s="128">
        <v>0</v>
      </c>
      <c r="BX39" s="128">
        <v>0</v>
      </c>
      <c r="BY39" s="128">
        <v>0</v>
      </c>
      <c r="BZ39" s="128">
        <v>0</v>
      </c>
      <c r="CA39" s="128">
        <v>0</v>
      </c>
      <c r="CB39" s="128">
        <v>0</v>
      </c>
      <c r="CC39" s="128">
        <v>0</v>
      </c>
      <c r="CD39" s="128">
        <v>0</v>
      </c>
      <c r="CE39" s="128">
        <v>0</v>
      </c>
      <c r="CF39" s="128">
        <v>0</v>
      </c>
      <c r="CG39" s="128">
        <v>0</v>
      </c>
      <c r="CH39" s="128">
        <v>0</v>
      </c>
      <c r="CI39" s="128">
        <v>0</v>
      </c>
      <c r="CJ39" s="128">
        <v>0</v>
      </c>
      <c r="CK39" s="128">
        <v>0</v>
      </c>
      <c r="CL39" s="128">
        <v>0</v>
      </c>
      <c r="CM39" s="128">
        <v>0</v>
      </c>
      <c r="CN39" s="128">
        <v>0</v>
      </c>
      <c r="CO39" s="128">
        <v>0</v>
      </c>
      <c r="CP39" s="128">
        <v>0</v>
      </c>
      <c r="CQ39" s="128">
        <v>0</v>
      </c>
      <c r="CR39" s="128">
        <v>0</v>
      </c>
      <c r="CS39" s="128">
        <v>0</v>
      </c>
      <c r="CT39" s="128">
        <v>0</v>
      </c>
      <c r="CU39" s="128">
        <v>0</v>
      </c>
      <c r="CV39" s="128">
        <v>0</v>
      </c>
      <c r="CW39" s="128">
        <v>0</v>
      </c>
      <c r="CX39" s="128">
        <v>0</v>
      </c>
      <c r="CY39" s="128">
        <v>0</v>
      </c>
      <c r="CZ39" s="128">
        <v>0</v>
      </c>
      <c r="DA39" s="128">
        <v>0</v>
      </c>
      <c r="DB39" s="128">
        <v>0</v>
      </c>
      <c r="DC39" s="128">
        <v>0</v>
      </c>
      <c r="DD39" s="128">
        <v>0</v>
      </c>
      <c r="DE39" s="128">
        <v>0</v>
      </c>
      <c r="DF39" s="128">
        <v>0</v>
      </c>
      <c r="DG39" s="128">
        <v>0</v>
      </c>
      <c r="DH39" s="128">
        <v>0</v>
      </c>
      <c r="DI39" s="128">
        <v>0</v>
      </c>
    </row>
    <row r="40" ht="20.1" customHeight="true" spans="1:113">
      <c r="A40" s="97" t="s">
        <v>104</v>
      </c>
      <c r="B40" s="97" t="s">
        <v>105</v>
      </c>
      <c r="C40" s="97" t="s">
        <v>95</v>
      </c>
      <c r="D40" s="97" t="s">
        <v>116</v>
      </c>
      <c r="E40" s="127">
        <f t="shared" si="0"/>
        <v>387.99</v>
      </c>
      <c r="F40" s="127">
        <v>387.99</v>
      </c>
      <c r="G40" s="127">
        <v>0</v>
      </c>
      <c r="H40" s="127">
        <v>0</v>
      </c>
      <c r="I40" s="127">
        <v>0</v>
      </c>
      <c r="J40" s="127">
        <v>0</v>
      </c>
      <c r="K40" s="127">
        <v>0</v>
      </c>
      <c r="L40" s="127">
        <v>0</v>
      </c>
      <c r="M40" s="127">
        <v>0</v>
      </c>
      <c r="N40" s="127">
        <v>382.65</v>
      </c>
      <c r="O40" s="128">
        <v>0</v>
      </c>
      <c r="P40" s="128">
        <v>5.34</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28">
        <v>0</v>
      </c>
      <c r="AN40" s="128">
        <v>0</v>
      </c>
      <c r="AO40" s="128">
        <v>0</v>
      </c>
      <c r="AP40" s="128">
        <v>0</v>
      </c>
      <c r="AQ40" s="128">
        <v>0</v>
      </c>
      <c r="AR40" s="128">
        <v>0</v>
      </c>
      <c r="AS40" s="128">
        <v>0</v>
      </c>
      <c r="AT40" s="128">
        <v>0</v>
      </c>
      <c r="AU40" s="128">
        <v>0</v>
      </c>
      <c r="AV40" s="128">
        <v>0</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8">
        <v>0</v>
      </c>
      <c r="BR40" s="128">
        <v>0</v>
      </c>
      <c r="BS40" s="128">
        <v>0</v>
      </c>
      <c r="BT40" s="128">
        <v>0</v>
      </c>
      <c r="BU40" s="128">
        <v>0</v>
      </c>
      <c r="BV40" s="128">
        <v>0</v>
      </c>
      <c r="BW40" s="128">
        <v>0</v>
      </c>
      <c r="BX40" s="128">
        <v>0</v>
      </c>
      <c r="BY40" s="128">
        <v>0</v>
      </c>
      <c r="BZ40" s="128">
        <v>0</v>
      </c>
      <c r="CA40" s="128">
        <v>0</v>
      </c>
      <c r="CB40" s="128">
        <v>0</v>
      </c>
      <c r="CC40" s="128">
        <v>0</v>
      </c>
      <c r="CD40" s="128">
        <v>0</v>
      </c>
      <c r="CE40" s="128">
        <v>0</v>
      </c>
      <c r="CF40" s="128">
        <v>0</v>
      </c>
      <c r="CG40" s="128">
        <v>0</v>
      </c>
      <c r="CH40" s="128">
        <v>0</v>
      </c>
      <c r="CI40" s="128">
        <v>0</v>
      </c>
      <c r="CJ40" s="128">
        <v>0</v>
      </c>
      <c r="CK40" s="128">
        <v>0</v>
      </c>
      <c r="CL40" s="128">
        <v>0</v>
      </c>
      <c r="CM40" s="128">
        <v>0</v>
      </c>
      <c r="CN40" s="128">
        <v>0</v>
      </c>
      <c r="CO40" s="128">
        <v>0</v>
      </c>
      <c r="CP40" s="128">
        <v>0</v>
      </c>
      <c r="CQ40" s="128">
        <v>0</v>
      </c>
      <c r="CR40" s="128">
        <v>0</v>
      </c>
      <c r="CS40" s="128">
        <v>0</v>
      </c>
      <c r="CT40" s="128">
        <v>0</v>
      </c>
      <c r="CU40" s="128">
        <v>0</v>
      </c>
      <c r="CV40" s="128">
        <v>0</v>
      </c>
      <c r="CW40" s="128">
        <v>0</v>
      </c>
      <c r="CX40" s="128">
        <v>0</v>
      </c>
      <c r="CY40" s="128">
        <v>0</v>
      </c>
      <c r="CZ40" s="128">
        <v>0</v>
      </c>
      <c r="DA40" s="128">
        <v>0</v>
      </c>
      <c r="DB40" s="128">
        <v>0</v>
      </c>
      <c r="DC40" s="128">
        <v>0</v>
      </c>
      <c r="DD40" s="128">
        <v>0</v>
      </c>
      <c r="DE40" s="128">
        <v>0</v>
      </c>
      <c r="DF40" s="128">
        <v>0</v>
      </c>
      <c r="DG40" s="128">
        <v>0</v>
      </c>
      <c r="DH40" s="128">
        <v>0</v>
      </c>
      <c r="DI40" s="128">
        <v>0</v>
      </c>
    </row>
    <row r="41" ht="20.1" customHeight="true" spans="1:113">
      <c r="A41" s="97" t="s">
        <v>104</v>
      </c>
      <c r="B41" s="97" t="s">
        <v>105</v>
      </c>
      <c r="C41" s="97" t="s">
        <v>82</v>
      </c>
      <c r="D41" s="97" t="s">
        <v>107</v>
      </c>
      <c r="E41" s="127">
        <f t="shared" si="0"/>
        <v>115.73</v>
      </c>
      <c r="F41" s="127">
        <v>115.73</v>
      </c>
      <c r="G41" s="127">
        <v>0</v>
      </c>
      <c r="H41" s="127">
        <v>0</v>
      </c>
      <c r="I41" s="127">
        <v>0</v>
      </c>
      <c r="J41" s="127">
        <v>0</v>
      </c>
      <c r="K41" s="127">
        <v>0</v>
      </c>
      <c r="L41" s="127">
        <v>0</v>
      </c>
      <c r="M41" s="127">
        <v>0</v>
      </c>
      <c r="N41" s="127">
        <v>0</v>
      </c>
      <c r="O41" s="128">
        <v>115.73</v>
      </c>
      <c r="P41" s="128">
        <v>0</v>
      </c>
      <c r="Q41" s="128">
        <v>0</v>
      </c>
      <c r="R41" s="128">
        <v>0</v>
      </c>
      <c r="S41" s="128">
        <v>0</v>
      </c>
      <c r="T41" s="128">
        <v>0</v>
      </c>
      <c r="U41" s="128">
        <v>0</v>
      </c>
      <c r="V41" s="128">
        <v>0</v>
      </c>
      <c r="W41" s="128">
        <v>0</v>
      </c>
      <c r="X41" s="128">
        <v>0</v>
      </c>
      <c r="Y41" s="128">
        <v>0</v>
      </c>
      <c r="Z41" s="128">
        <v>0</v>
      </c>
      <c r="AA41" s="128">
        <v>0</v>
      </c>
      <c r="AB41" s="128">
        <v>0</v>
      </c>
      <c r="AC41" s="128">
        <v>0</v>
      </c>
      <c r="AD41" s="128">
        <v>0</v>
      </c>
      <c r="AE41" s="128">
        <v>0</v>
      </c>
      <c r="AF41" s="128">
        <v>0</v>
      </c>
      <c r="AG41" s="128">
        <v>0</v>
      </c>
      <c r="AH41" s="128">
        <v>0</v>
      </c>
      <c r="AI41" s="128">
        <v>0</v>
      </c>
      <c r="AJ41" s="128">
        <v>0</v>
      </c>
      <c r="AK41" s="128">
        <v>0</v>
      </c>
      <c r="AL41" s="128">
        <v>0</v>
      </c>
      <c r="AM41" s="128">
        <v>0</v>
      </c>
      <c r="AN41" s="128">
        <v>0</v>
      </c>
      <c r="AO41" s="128">
        <v>0</v>
      </c>
      <c r="AP41" s="128">
        <v>0</v>
      </c>
      <c r="AQ41" s="128">
        <v>0</v>
      </c>
      <c r="AR41" s="128">
        <v>0</v>
      </c>
      <c r="AS41" s="128">
        <v>0</v>
      </c>
      <c r="AT41" s="128">
        <v>0</v>
      </c>
      <c r="AU41" s="128">
        <v>0</v>
      </c>
      <c r="AV41" s="128">
        <v>0</v>
      </c>
      <c r="AW41" s="128">
        <v>0</v>
      </c>
      <c r="AX41" s="128">
        <v>0</v>
      </c>
      <c r="AY41" s="128">
        <v>0</v>
      </c>
      <c r="AZ41" s="128">
        <v>0</v>
      </c>
      <c r="BA41" s="128">
        <v>0</v>
      </c>
      <c r="BB41" s="128">
        <v>0</v>
      </c>
      <c r="BC41" s="128">
        <v>0</v>
      </c>
      <c r="BD41" s="128">
        <v>0</v>
      </c>
      <c r="BE41" s="128">
        <v>0</v>
      </c>
      <c r="BF41" s="128">
        <v>0</v>
      </c>
      <c r="BG41" s="128">
        <v>0</v>
      </c>
      <c r="BH41" s="128">
        <v>0</v>
      </c>
      <c r="BI41" s="128">
        <v>0</v>
      </c>
      <c r="BJ41" s="128">
        <v>0</v>
      </c>
      <c r="BK41" s="128">
        <v>0</v>
      </c>
      <c r="BL41" s="128">
        <v>0</v>
      </c>
      <c r="BM41" s="128">
        <v>0</v>
      </c>
      <c r="BN41" s="128">
        <v>0</v>
      </c>
      <c r="BO41" s="128">
        <v>0</v>
      </c>
      <c r="BP41" s="128">
        <v>0</v>
      </c>
      <c r="BQ41" s="128">
        <v>0</v>
      </c>
      <c r="BR41" s="128">
        <v>0</v>
      </c>
      <c r="BS41" s="128">
        <v>0</v>
      </c>
      <c r="BT41" s="128">
        <v>0</v>
      </c>
      <c r="BU41" s="128">
        <v>0</v>
      </c>
      <c r="BV41" s="128">
        <v>0</v>
      </c>
      <c r="BW41" s="128">
        <v>0</v>
      </c>
      <c r="BX41" s="128">
        <v>0</v>
      </c>
      <c r="BY41" s="128">
        <v>0</v>
      </c>
      <c r="BZ41" s="128">
        <v>0</v>
      </c>
      <c r="CA41" s="128">
        <v>0</v>
      </c>
      <c r="CB41" s="128">
        <v>0</v>
      </c>
      <c r="CC41" s="128">
        <v>0</v>
      </c>
      <c r="CD41" s="128">
        <v>0</v>
      </c>
      <c r="CE41" s="128">
        <v>0</v>
      </c>
      <c r="CF41" s="128">
        <v>0</v>
      </c>
      <c r="CG41" s="128">
        <v>0</v>
      </c>
      <c r="CH41" s="128">
        <v>0</v>
      </c>
      <c r="CI41" s="128">
        <v>0</v>
      </c>
      <c r="CJ41" s="128">
        <v>0</v>
      </c>
      <c r="CK41" s="128">
        <v>0</v>
      </c>
      <c r="CL41" s="128">
        <v>0</v>
      </c>
      <c r="CM41" s="128">
        <v>0</v>
      </c>
      <c r="CN41" s="128">
        <v>0</v>
      </c>
      <c r="CO41" s="128">
        <v>0</v>
      </c>
      <c r="CP41" s="128">
        <v>0</v>
      </c>
      <c r="CQ41" s="128">
        <v>0</v>
      </c>
      <c r="CR41" s="128">
        <v>0</v>
      </c>
      <c r="CS41" s="128">
        <v>0</v>
      </c>
      <c r="CT41" s="128">
        <v>0</v>
      </c>
      <c r="CU41" s="128">
        <v>0</v>
      </c>
      <c r="CV41" s="128">
        <v>0</v>
      </c>
      <c r="CW41" s="128">
        <v>0</v>
      </c>
      <c r="CX41" s="128">
        <v>0</v>
      </c>
      <c r="CY41" s="128">
        <v>0</v>
      </c>
      <c r="CZ41" s="128">
        <v>0</v>
      </c>
      <c r="DA41" s="128">
        <v>0</v>
      </c>
      <c r="DB41" s="128">
        <v>0</v>
      </c>
      <c r="DC41" s="128">
        <v>0</v>
      </c>
      <c r="DD41" s="128">
        <v>0</v>
      </c>
      <c r="DE41" s="128">
        <v>0</v>
      </c>
      <c r="DF41" s="128">
        <v>0</v>
      </c>
      <c r="DG41" s="128">
        <v>0</v>
      </c>
      <c r="DH41" s="128">
        <v>0</v>
      </c>
      <c r="DI41" s="128">
        <v>0</v>
      </c>
    </row>
    <row r="42" ht="20.1" customHeight="true" spans="1:113">
      <c r="A42" s="97" t="s">
        <v>36</v>
      </c>
      <c r="B42" s="97" t="s">
        <v>36</v>
      </c>
      <c r="C42" s="97" t="s">
        <v>36</v>
      </c>
      <c r="D42" s="97" t="s">
        <v>369</v>
      </c>
      <c r="E42" s="127">
        <f t="shared" si="0"/>
        <v>1392.6</v>
      </c>
      <c r="F42" s="127">
        <v>1392.6</v>
      </c>
      <c r="G42" s="127">
        <v>0</v>
      </c>
      <c r="H42" s="127">
        <v>632.33</v>
      </c>
      <c r="I42" s="127">
        <v>0</v>
      </c>
      <c r="J42" s="127">
        <v>0</v>
      </c>
      <c r="K42" s="127">
        <v>0</v>
      </c>
      <c r="L42" s="127">
        <v>0</v>
      </c>
      <c r="M42" s="127">
        <v>0</v>
      </c>
      <c r="N42" s="127">
        <v>0</v>
      </c>
      <c r="O42" s="128">
        <v>0</v>
      </c>
      <c r="P42" s="128">
        <v>0</v>
      </c>
      <c r="Q42" s="128">
        <v>760.27</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c r="CE42" s="128">
        <v>0</v>
      </c>
      <c r="CF42" s="128">
        <v>0</v>
      </c>
      <c r="CG42" s="128">
        <v>0</v>
      </c>
      <c r="CH42" s="128">
        <v>0</v>
      </c>
      <c r="CI42" s="128">
        <v>0</v>
      </c>
      <c r="CJ42" s="128">
        <v>0</v>
      </c>
      <c r="CK42" s="128">
        <v>0</v>
      </c>
      <c r="CL42" s="128">
        <v>0</v>
      </c>
      <c r="CM42" s="128">
        <v>0</v>
      </c>
      <c r="CN42" s="128">
        <v>0</v>
      </c>
      <c r="CO42" s="128">
        <v>0</v>
      </c>
      <c r="CP42" s="128">
        <v>0</v>
      </c>
      <c r="CQ42" s="128">
        <v>0</v>
      </c>
      <c r="CR42" s="128">
        <v>0</v>
      </c>
      <c r="CS42" s="128">
        <v>0</v>
      </c>
      <c r="CT42" s="128">
        <v>0</v>
      </c>
      <c r="CU42" s="128">
        <v>0</v>
      </c>
      <c r="CV42" s="128">
        <v>0</v>
      </c>
      <c r="CW42" s="128">
        <v>0</v>
      </c>
      <c r="CX42" s="128">
        <v>0</v>
      </c>
      <c r="CY42" s="128">
        <v>0</v>
      </c>
      <c r="CZ42" s="128">
        <v>0</v>
      </c>
      <c r="DA42" s="128">
        <v>0</v>
      </c>
      <c r="DB42" s="128">
        <v>0</v>
      </c>
      <c r="DC42" s="128">
        <v>0</v>
      </c>
      <c r="DD42" s="128">
        <v>0</v>
      </c>
      <c r="DE42" s="128">
        <v>0</v>
      </c>
      <c r="DF42" s="128">
        <v>0</v>
      </c>
      <c r="DG42" s="128">
        <v>0</v>
      </c>
      <c r="DH42" s="128">
        <v>0</v>
      </c>
      <c r="DI42" s="128">
        <v>0</v>
      </c>
    </row>
    <row r="43" ht="20.1" customHeight="true" spans="1:113">
      <c r="A43" s="97" t="s">
        <v>36</v>
      </c>
      <c r="B43" s="97" t="s">
        <v>36</v>
      </c>
      <c r="C43" s="97" t="s">
        <v>36</v>
      </c>
      <c r="D43" s="97" t="s">
        <v>370</v>
      </c>
      <c r="E43" s="127">
        <f t="shared" si="0"/>
        <v>1392.6</v>
      </c>
      <c r="F43" s="127">
        <v>1392.6</v>
      </c>
      <c r="G43" s="127">
        <v>0</v>
      </c>
      <c r="H43" s="127">
        <v>632.33</v>
      </c>
      <c r="I43" s="127">
        <v>0</v>
      </c>
      <c r="J43" s="127">
        <v>0</v>
      </c>
      <c r="K43" s="127">
        <v>0</v>
      </c>
      <c r="L43" s="127">
        <v>0</v>
      </c>
      <c r="M43" s="127">
        <v>0</v>
      </c>
      <c r="N43" s="127">
        <v>0</v>
      </c>
      <c r="O43" s="128">
        <v>0</v>
      </c>
      <c r="P43" s="128">
        <v>0</v>
      </c>
      <c r="Q43" s="128">
        <v>760.27</v>
      </c>
      <c r="R43" s="128">
        <v>0</v>
      </c>
      <c r="S43" s="128">
        <v>0</v>
      </c>
      <c r="T43" s="128">
        <v>0</v>
      </c>
      <c r="U43" s="128">
        <v>0</v>
      </c>
      <c r="V43" s="128">
        <v>0</v>
      </c>
      <c r="W43" s="128">
        <v>0</v>
      </c>
      <c r="X43" s="128">
        <v>0</v>
      </c>
      <c r="Y43" s="128">
        <v>0</v>
      </c>
      <c r="Z43" s="128">
        <v>0</v>
      </c>
      <c r="AA43" s="128">
        <v>0</v>
      </c>
      <c r="AB43" s="128">
        <v>0</v>
      </c>
      <c r="AC43" s="128">
        <v>0</v>
      </c>
      <c r="AD43" s="128">
        <v>0</v>
      </c>
      <c r="AE43" s="128">
        <v>0</v>
      </c>
      <c r="AF43" s="128">
        <v>0</v>
      </c>
      <c r="AG43" s="128">
        <v>0</v>
      </c>
      <c r="AH43" s="128">
        <v>0</v>
      </c>
      <c r="AI43" s="128">
        <v>0</v>
      </c>
      <c r="AJ43" s="128">
        <v>0</v>
      </c>
      <c r="AK43" s="128">
        <v>0</v>
      </c>
      <c r="AL43" s="128">
        <v>0</v>
      </c>
      <c r="AM43" s="128">
        <v>0</v>
      </c>
      <c r="AN43" s="128">
        <v>0</v>
      </c>
      <c r="AO43" s="128">
        <v>0</v>
      </c>
      <c r="AP43" s="128">
        <v>0</v>
      </c>
      <c r="AQ43" s="128">
        <v>0</v>
      </c>
      <c r="AR43" s="128">
        <v>0</v>
      </c>
      <c r="AS43" s="128">
        <v>0</v>
      </c>
      <c r="AT43" s="128">
        <v>0</v>
      </c>
      <c r="AU43" s="128">
        <v>0</v>
      </c>
      <c r="AV43" s="128">
        <v>0</v>
      </c>
      <c r="AW43" s="128">
        <v>0</v>
      </c>
      <c r="AX43" s="128">
        <v>0</v>
      </c>
      <c r="AY43" s="128">
        <v>0</v>
      </c>
      <c r="AZ43" s="128">
        <v>0</v>
      </c>
      <c r="BA43" s="128">
        <v>0</v>
      </c>
      <c r="BB43" s="128">
        <v>0</v>
      </c>
      <c r="BC43" s="128">
        <v>0</v>
      </c>
      <c r="BD43" s="128">
        <v>0</v>
      </c>
      <c r="BE43" s="128">
        <v>0</v>
      </c>
      <c r="BF43" s="128">
        <v>0</v>
      </c>
      <c r="BG43" s="128">
        <v>0</v>
      </c>
      <c r="BH43" s="128">
        <v>0</v>
      </c>
      <c r="BI43" s="128">
        <v>0</v>
      </c>
      <c r="BJ43" s="128">
        <v>0</v>
      </c>
      <c r="BK43" s="128">
        <v>0</v>
      </c>
      <c r="BL43" s="128">
        <v>0</v>
      </c>
      <c r="BM43" s="128">
        <v>0</v>
      </c>
      <c r="BN43" s="128">
        <v>0</v>
      </c>
      <c r="BO43" s="128">
        <v>0</v>
      </c>
      <c r="BP43" s="128">
        <v>0</v>
      </c>
      <c r="BQ43" s="128">
        <v>0</v>
      </c>
      <c r="BR43" s="128">
        <v>0</v>
      </c>
      <c r="BS43" s="128">
        <v>0</v>
      </c>
      <c r="BT43" s="128">
        <v>0</v>
      </c>
      <c r="BU43" s="128">
        <v>0</v>
      </c>
      <c r="BV43" s="128">
        <v>0</v>
      </c>
      <c r="BW43" s="128">
        <v>0</v>
      </c>
      <c r="BX43" s="128">
        <v>0</v>
      </c>
      <c r="BY43" s="128">
        <v>0</v>
      </c>
      <c r="BZ43" s="128">
        <v>0</v>
      </c>
      <c r="CA43" s="128">
        <v>0</v>
      </c>
      <c r="CB43" s="128">
        <v>0</v>
      </c>
      <c r="CC43" s="128">
        <v>0</v>
      </c>
      <c r="CD43" s="128">
        <v>0</v>
      </c>
      <c r="CE43" s="128">
        <v>0</v>
      </c>
      <c r="CF43" s="128">
        <v>0</v>
      </c>
      <c r="CG43" s="128">
        <v>0</v>
      </c>
      <c r="CH43" s="128">
        <v>0</v>
      </c>
      <c r="CI43" s="128">
        <v>0</v>
      </c>
      <c r="CJ43" s="128">
        <v>0</v>
      </c>
      <c r="CK43" s="128">
        <v>0</v>
      </c>
      <c r="CL43" s="128">
        <v>0</v>
      </c>
      <c r="CM43" s="128">
        <v>0</v>
      </c>
      <c r="CN43" s="128">
        <v>0</v>
      </c>
      <c r="CO43" s="128">
        <v>0</v>
      </c>
      <c r="CP43" s="128">
        <v>0</v>
      </c>
      <c r="CQ43" s="128">
        <v>0</v>
      </c>
      <c r="CR43" s="128">
        <v>0</v>
      </c>
      <c r="CS43" s="128">
        <v>0</v>
      </c>
      <c r="CT43" s="128">
        <v>0</v>
      </c>
      <c r="CU43" s="128">
        <v>0</v>
      </c>
      <c r="CV43" s="128">
        <v>0</v>
      </c>
      <c r="CW43" s="128">
        <v>0</v>
      </c>
      <c r="CX43" s="128">
        <v>0</v>
      </c>
      <c r="CY43" s="128">
        <v>0</v>
      </c>
      <c r="CZ43" s="128">
        <v>0</v>
      </c>
      <c r="DA43" s="128">
        <v>0</v>
      </c>
      <c r="DB43" s="128">
        <v>0</v>
      </c>
      <c r="DC43" s="128">
        <v>0</v>
      </c>
      <c r="DD43" s="128">
        <v>0</v>
      </c>
      <c r="DE43" s="128">
        <v>0</v>
      </c>
      <c r="DF43" s="128">
        <v>0</v>
      </c>
      <c r="DG43" s="128">
        <v>0</v>
      </c>
      <c r="DH43" s="128">
        <v>0</v>
      </c>
      <c r="DI43" s="128">
        <v>0</v>
      </c>
    </row>
    <row r="44" ht="20.1" customHeight="true" spans="1:113">
      <c r="A44" s="97" t="s">
        <v>108</v>
      </c>
      <c r="B44" s="97" t="s">
        <v>95</v>
      </c>
      <c r="C44" s="97" t="s">
        <v>93</v>
      </c>
      <c r="D44" s="97" t="s">
        <v>109</v>
      </c>
      <c r="E44" s="127">
        <f t="shared" si="0"/>
        <v>760.27</v>
      </c>
      <c r="F44" s="127">
        <v>760.27</v>
      </c>
      <c r="G44" s="127">
        <v>0</v>
      </c>
      <c r="H44" s="127">
        <v>0</v>
      </c>
      <c r="I44" s="127">
        <v>0</v>
      </c>
      <c r="J44" s="127">
        <v>0</v>
      </c>
      <c r="K44" s="127">
        <v>0</v>
      </c>
      <c r="L44" s="127">
        <v>0</v>
      </c>
      <c r="M44" s="127">
        <v>0</v>
      </c>
      <c r="N44" s="127">
        <v>0</v>
      </c>
      <c r="O44" s="128">
        <v>0</v>
      </c>
      <c r="P44" s="128">
        <v>0</v>
      </c>
      <c r="Q44" s="128">
        <v>760.27</v>
      </c>
      <c r="R44" s="128">
        <v>0</v>
      </c>
      <c r="S44" s="128">
        <v>0</v>
      </c>
      <c r="T44" s="128">
        <v>0</v>
      </c>
      <c r="U44" s="128">
        <v>0</v>
      </c>
      <c r="V44" s="128">
        <v>0</v>
      </c>
      <c r="W44" s="128">
        <v>0</v>
      </c>
      <c r="X44" s="128">
        <v>0</v>
      </c>
      <c r="Y44" s="128">
        <v>0</v>
      </c>
      <c r="Z44" s="128">
        <v>0</v>
      </c>
      <c r="AA44" s="128">
        <v>0</v>
      </c>
      <c r="AB44" s="128">
        <v>0</v>
      </c>
      <c r="AC44" s="128">
        <v>0</v>
      </c>
      <c r="AD44" s="128">
        <v>0</v>
      </c>
      <c r="AE44" s="128">
        <v>0</v>
      </c>
      <c r="AF44" s="128">
        <v>0</v>
      </c>
      <c r="AG44" s="128">
        <v>0</v>
      </c>
      <c r="AH44" s="128">
        <v>0</v>
      </c>
      <c r="AI44" s="128">
        <v>0</v>
      </c>
      <c r="AJ44" s="128">
        <v>0</v>
      </c>
      <c r="AK44" s="128">
        <v>0</v>
      </c>
      <c r="AL44" s="128">
        <v>0</v>
      </c>
      <c r="AM44" s="128">
        <v>0</v>
      </c>
      <c r="AN44" s="128">
        <v>0</v>
      </c>
      <c r="AO44" s="128">
        <v>0</v>
      </c>
      <c r="AP44" s="128">
        <v>0</v>
      </c>
      <c r="AQ44" s="128">
        <v>0</v>
      </c>
      <c r="AR44" s="128">
        <v>0</v>
      </c>
      <c r="AS44" s="128">
        <v>0</v>
      </c>
      <c r="AT44" s="128">
        <v>0</v>
      </c>
      <c r="AU44" s="128">
        <v>0</v>
      </c>
      <c r="AV44" s="128">
        <v>0</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8">
        <v>0</v>
      </c>
      <c r="BR44" s="128">
        <v>0</v>
      </c>
      <c r="BS44" s="128">
        <v>0</v>
      </c>
      <c r="BT44" s="128">
        <v>0</v>
      </c>
      <c r="BU44" s="128">
        <v>0</v>
      </c>
      <c r="BV44" s="128">
        <v>0</v>
      </c>
      <c r="BW44" s="128">
        <v>0</v>
      </c>
      <c r="BX44" s="128">
        <v>0</v>
      </c>
      <c r="BY44" s="128">
        <v>0</v>
      </c>
      <c r="BZ44" s="128">
        <v>0</v>
      </c>
      <c r="CA44" s="128">
        <v>0</v>
      </c>
      <c r="CB44" s="128">
        <v>0</v>
      </c>
      <c r="CC44" s="128">
        <v>0</v>
      </c>
      <c r="CD44" s="128">
        <v>0</v>
      </c>
      <c r="CE44" s="128">
        <v>0</v>
      </c>
      <c r="CF44" s="128">
        <v>0</v>
      </c>
      <c r="CG44" s="128">
        <v>0</v>
      </c>
      <c r="CH44" s="128">
        <v>0</v>
      </c>
      <c r="CI44" s="128">
        <v>0</v>
      </c>
      <c r="CJ44" s="128">
        <v>0</v>
      </c>
      <c r="CK44" s="128">
        <v>0</v>
      </c>
      <c r="CL44" s="128">
        <v>0</v>
      </c>
      <c r="CM44" s="128">
        <v>0</v>
      </c>
      <c r="CN44" s="128">
        <v>0</v>
      </c>
      <c r="CO44" s="128">
        <v>0</v>
      </c>
      <c r="CP44" s="128">
        <v>0</v>
      </c>
      <c r="CQ44" s="128">
        <v>0</v>
      </c>
      <c r="CR44" s="128">
        <v>0</v>
      </c>
      <c r="CS44" s="128">
        <v>0</v>
      </c>
      <c r="CT44" s="128">
        <v>0</v>
      </c>
      <c r="CU44" s="128">
        <v>0</v>
      </c>
      <c r="CV44" s="128">
        <v>0</v>
      </c>
      <c r="CW44" s="128">
        <v>0</v>
      </c>
      <c r="CX44" s="128">
        <v>0</v>
      </c>
      <c r="CY44" s="128">
        <v>0</v>
      </c>
      <c r="CZ44" s="128">
        <v>0</v>
      </c>
      <c r="DA44" s="128">
        <v>0</v>
      </c>
      <c r="DB44" s="128">
        <v>0</v>
      </c>
      <c r="DC44" s="128">
        <v>0</v>
      </c>
      <c r="DD44" s="128">
        <v>0</v>
      </c>
      <c r="DE44" s="128">
        <v>0</v>
      </c>
      <c r="DF44" s="128">
        <v>0</v>
      </c>
      <c r="DG44" s="128">
        <v>0</v>
      </c>
      <c r="DH44" s="128">
        <v>0</v>
      </c>
      <c r="DI44" s="128">
        <v>0</v>
      </c>
    </row>
    <row r="45" ht="20.1" customHeight="true" spans="1:113">
      <c r="A45" s="97" t="s">
        <v>108</v>
      </c>
      <c r="B45" s="97" t="s">
        <v>95</v>
      </c>
      <c r="C45" s="97" t="s">
        <v>82</v>
      </c>
      <c r="D45" s="97" t="s">
        <v>110</v>
      </c>
      <c r="E45" s="127">
        <f t="shared" si="0"/>
        <v>632.33</v>
      </c>
      <c r="F45" s="127">
        <v>632.33</v>
      </c>
      <c r="G45" s="127">
        <v>0</v>
      </c>
      <c r="H45" s="127">
        <v>632.33</v>
      </c>
      <c r="I45" s="127">
        <v>0</v>
      </c>
      <c r="J45" s="127">
        <v>0</v>
      </c>
      <c r="K45" s="127">
        <v>0</v>
      </c>
      <c r="L45" s="127">
        <v>0</v>
      </c>
      <c r="M45" s="127">
        <v>0</v>
      </c>
      <c r="N45" s="127">
        <v>0</v>
      </c>
      <c r="O45" s="128">
        <v>0</v>
      </c>
      <c r="P45" s="128">
        <v>0</v>
      </c>
      <c r="Q45" s="128">
        <v>0</v>
      </c>
      <c r="R45" s="128">
        <v>0</v>
      </c>
      <c r="S45" s="128">
        <v>0</v>
      </c>
      <c r="T45" s="128">
        <v>0</v>
      </c>
      <c r="U45" s="128">
        <v>0</v>
      </c>
      <c r="V45" s="128">
        <v>0</v>
      </c>
      <c r="W45" s="128">
        <v>0</v>
      </c>
      <c r="X45" s="128">
        <v>0</v>
      </c>
      <c r="Y45" s="128">
        <v>0</v>
      </c>
      <c r="Z45" s="128">
        <v>0</v>
      </c>
      <c r="AA45" s="128">
        <v>0</v>
      </c>
      <c r="AB45" s="128">
        <v>0</v>
      </c>
      <c r="AC45" s="128">
        <v>0</v>
      </c>
      <c r="AD45" s="128">
        <v>0</v>
      </c>
      <c r="AE45" s="128">
        <v>0</v>
      </c>
      <c r="AF45" s="128">
        <v>0</v>
      </c>
      <c r="AG45" s="128">
        <v>0</v>
      </c>
      <c r="AH45" s="128">
        <v>0</v>
      </c>
      <c r="AI45" s="128">
        <v>0</v>
      </c>
      <c r="AJ45" s="128">
        <v>0</v>
      </c>
      <c r="AK45" s="128">
        <v>0</v>
      </c>
      <c r="AL45" s="128">
        <v>0</v>
      </c>
      <c r="AM45" s="128">
        <v>0</v>
      </c>
      <c r="AN45" s="128">
        <v>0</v>
      </c>
      <c r="AO45" s="128">
        <v>0</v>
      </c>
      <c r="AP45" s="128">
        <v>0</v>
      </c>
      <c r="AQ45" s="128">
        <v>0</v>
      </c>
      <c r="AR45" s="128">
        <v>0</v>
      </c>
      <c r="AS45" s="128">
        <v>0</v>
      </c>
      <c r="AT45" s="128">
        <v>0</v>
      </c>
      <c r="AU45" s="128">
        <v>0</v>
      </c>
      <c r="AV45" s="128">
        <v>0</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8">
        <v>0</v>
      </c>
      <c r="BR45" s="128">
        <v>0</v>
      </c>
      <c r="BS45" s="128">
        <v>0</v>
      </c>
      <c r="BT45" s="128">
        <v>0</v>
      </c>
      <c r="BU45" s="128">
        <v>0</v>
      </c>
      <c r="BV45" s="128">
        <v>0</v>
      </c>
      <c r="BW45" s="128">
        <v>0</v>
      </c>
      <c r="BX45" s="128">
        <v>0</v>
      </c>
      <c r="BY45" s="128">
        <v>0</v>
      </c>
      <c r="BZ45" s="128">
        <v>0</v>
      </c>
      <c r="CA45" s="128">
        <v>0</v>
      </c>
      <c r="CB45" s="128">
        <v>0</v>
      </c>
      <c r="CC45" s="128">
        <v>0</v>
      </c>
      <c r="CD45" s="128">
        <v>0</v>
      </c>
      <c r="CE45" s="128">
        <v>0</v>
      </c>
      <c r="CF45" s="128">
        <v>0</v>
      </c>
      <c r="CG45" s="128">
        <v>0</v>
      </c>
      <c r="CH45" s="128">
        <v>0</v>
      </c>
      <c r="CI45" s="128">
        <v>0</v>
      </c>
      <c r="CJ45" s="128">
        <v>0</v>
      </c>
      <c r="CK45" s="128">
        <v>0</v>
      </c>
      <c r="CL45" s="128">
        <v>0</v>
      </c>
      <c r="CM45" s="128">
        <v>0</v>
      </c>
      <c r="CN45" s="128">
        <v>0</v>
      </c>
      <c r="CO45" s="128">
        <v>0</v>
      </c>
      <c r="CP45" s="128">
        <v>0</v>
      </c>
      <c r="CQ45" s="128">
        <v>0</v>
      </c>
      <c r="CR45" s="128">
        <v>0</v>
      </c>
      <c r="CS45" s="128">
        <v>0</v>
      </c>
      <c r="CT45" s="128">
        <v>0</v>
      </c>
      <c r="CU45" s="128">
        <v>0</v>
      </c>
      <c r="CV45" s="128">
        <v>0</v>
      </c>
      <c r="CW45" s="128">
        <v>0</v>
      </c>
      <c r="CX45" s="128">
        <v>0</v>
      </c>
      <c r="CY45" s="128">
        <v>0</v>
      </c>
      <c r="CZ45" s="128">
        <v>0</v>
      </c>
      <c r="DA45" s="128">
        <v>0</v>
      </c>
      <c r="DB45" s="128">
        <v>0</v>
      </c>
      <c r="DC45" s="128">
        <v>0</v>
      </c>
      <c r="DD45" s="128">
        <v>0</v>
      </c>
      <c r="DE45" s="128">
        <v>0</v>
      </c>
      <c r="DF45" s="128">
        <v>0</v>
      </c>
      <c r="DG45" s="128">
        <v>0</v>
      </c>
      <c r="DH45" s="128">
        <v>0</v>
      </c>
      <c r="DI45" s="128">
        <v>0</v>
      </c>
    </row>
  </sheetData>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true"/>
  <pageMargins left="0.590277777777778" right="0.590277777777778" top="0.984027777777778" bottom="0.984027777777778" header="0.511111111111111" footer="0.511111111111111"/>
  <pageSetup paperSize="9" scale="82" fitToHeight="1000" orientation="landscape" errors="blank"/>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434"/>
  <sheetViews>
    <sheetView showGridLines="0" showZeros="0" workbookViewId="0">
      <selection activeCell="A1" sqref="A1"/>
    </sheetView>
  </sheetViews>
  <sheetFormatPr defaultColWidth="8.625" defaultRowHeight="12.75" outlineLevelCol="6"/>
  <cols>
    <col min="1" max="2" width="4.125" style="68" customWidth="true"/>
    <col min="3" max="3" width="6.875" style="68" customWidth="true"/>
    <col min="4" max="4" width="54.625" style="68" customWidth="true"/>
    <col min="5" max="7" width="16.375" style="68" customWidth="true"/>
    <col min="8" max="16384" width="8.625" style="68"/>
  </cols>
  <sheetData>
    <row r="1" ht="20.1" customHeight="true" spans="1:7">
      <c r="A1" s="93"/>
      <c r="B1" s="93"/>
      <c r="C1" s="93"/>
      <c r="D1" s="99"/>
      <c r="E1" s="93"/>
      <c r="F1" s="93"/>
      <c r="G1" s="100" t="s">
        <v>371</v>
      </c>
    </row>
    <row r="2" ht="25.5" customHeight="true" spans="1:7">
      <c r="A2" s="71" t="s">
        <v>372</v>
      </c>
      <c r="B2" s="71"/>
      <c r="C2" s="71"/>
      <c r="D2" s="71"/>
      <c r="E2" s="71"/>
      <c r="F2" s="71"/>
      <c r="G2" s="71"/>
    </row>
    <row r="3" ht="20.1" customHeight="true" spans="1:7">
      <c r="A3" s="72" t="s">
        <v>2</v>
      </c>
      <c r="B3" s="72"/>
      <c r="C3" s="72"/>
      <c r="D3" s="72"/>
      <c r="E3" s="69"/>
      <c r="F3" s="69"/>
      <c r="G3" s="83" t="s">
        <v>3</v>
      </c>
    </row>
    <row r="4" ht="20.1" customHeight="true" spans="1:7">
      <c r="A4" s="73" t="s">
        <v>373</v>
      </c>
      <c r="B4" s="74"/>
      <c r="C4" s="74"/>
      <c r="D4" s="75"/>
      <c r="E4" s="119" t="s">
        <v>168</v>
      </c>
      <c r="F4" s="87"/>
      <c r="G4" s="87"/>
    </row>
    <row r="5" ht="20.1" customHeight="true" spans="1:7">
      <c r="A5" s="73" t="s">
        <v>66</v>
      </c>
      <c r="B5" s="75"/>
      <c r="C5" s="114" t="s">
        <v>67</v>
      </c>
      <c r="D5" s="115" t="s">
        <v>274</v>
      </c>
      <c r="E5" s="87" t="s">
        <v>56</v>
      </c>
      <c r="F5" s="85" t="s">
        <v>374</v>
      </c>
      <c r="G5" s="120" t="s">
        <v>375</v>
      </c>
    </row>
    <row r="6" ht="33.75" customHeight="true" spans="1:7">
      <c r="A6" s="78" t="s">
        <v>76</v>
      </c>
      <c r="B6" s="79" t="s">
        <v>77</v>
      </c>
      <c r="C6" s="116"/>
      <c r="D6" s="117"/>
      <c r="E6" s="89"/>
      <c r="F6" s="90"/>
      <c r="G6" s="106"/>
    </row>
    <row r="7" ht="20.1" customHeight="true" spans="1:7">
      <c r="A7" s="81" t="s">
        <v>36</v>
      </c>
      <c r="B7" s="97" t="s">
        <v>36</v>
      </c>
      <c r="C7" s="118" t="s">
        <v>36</v>
      </c>
      <c r="D7" s="81" t="s">
        <v>56</v>
      </c>
      <c r="E7" s="98">
        <f t="shared" ref="E7:E70" si="0">SUM(F7:G7)</f>
        <v>11252.77</v>
      </c>
      <c r="F7" s="98">
        <v>7932.88</v>
      </c>
      <c r="G7" s="91">
        <v>3319.89</v>
      </c>
    </row>
    <row r="8" ht="20.1" customHeight="true" spans="1:7">
      <c r="A8" s="81" t="s">
        <v>36</v>
      </c>
      <c r="B8" s="97" t="s">
        <v>36</v>
      </c>
      <c r="C8" s="118" t="s">
        <v>36</v>
      </c>
      <c r="D8" s="81" t="s">
        <v>79</v>
      </c>
      <c r="E8" s="98">
        <f t="shared" si="0"/>
        <v>4086.6</v>
      </c>
      <c r="F8" s="98">
        <v>2847.52</v>
      </c>
      <c r="G8" s="91">
        <v>1239.08</v>
      </c>
    </row>
    <row r="9" ht="20.1" customHeight="true" spans="1:7">
      <c r="A9" s="81" t="s">
        <v>36</v>
      </c>
      <c r="B9" s="97" t="s">
        <v>36</v>
      </c>
      <c r="C9" s="118" t="s">
        <v>36</v>
      </c>
      <c r="D9" s="81" t="s">
        <v>80</v>
      </c>
      <c r="E9" s="98">
        <f t="shared" si="0"/>
        <v>4086.6</v>
      </c>
      <c r="F9" s="98">
        <v>2847.52</v>
      </c>
      <c r="G9" s="91">
        <v>1239.08</v>
      </c>
    </row>
    <row r="10" ht="20.1" customHeight="true" spans="1:7">
      <c r="A10" s="81" t="s">
        <v>36</v>
      </c>
      <c r="B10" s="97" t="s">
        <v>36</v>
      </c>
      <c r="C10" s="118" t="s">
        <v>36</v>
      </c>
      <c r="D10" s="81" t="s">
        <v>376</v>
      </c>
      <c r="E10" s="98">
        <f t="shared" si="0"/>
        <v>2796.56</v>
      </c>
      <c r="F10" s="98">
        <v>2796.56</v>
      </c>
      <c r="G10" s="91">
        <v>0</v>
      </c>
    </row>
    <row r="11" ht="20.1" customHeight="true" spans="1:7">
      <c r="A11" s="81" t="s">
        <v>377</v>
      </c>
      <c r="B11" s="97" t="s">
        <v>93</v>
      </c>
      <c r="C11" s="118" t="s">
        <v>84</v>
      </c>
      <c r="D11" s="81" t="s">
        <v>378</v>
      </c>
      <c r="E11" s="98">
        <f t="shared" si="0"/>
        <v>908.35</v>
      </c>
      <c r="F11" s="98">
        <v>908.35</v>
      </c>
      <c r="G11" s="91">
        <v>0</v>
      </c>
    </row>
    <row r="12" ht="20.1" customHeight="true" spans="1:7">
      <c r="A12" s="81" t="s">
        <v>377</v>
      </c>
      <c r="B12" s="97" t="s">
        <v>95</v>
      </c>
      <c r="C12" s="118" t="s">
        <v>84</v>
      </c>
      <c r="D12" s="81" t="s">
        <v>379</v>
      </c>
      <c r="E12" s="98">
        <f t="shared" si="0"/>
        <v>949.16</v>
      </c>
      <c r="F12" s="98">
        <v>949.16</v>
      </c>
      <c r="G12" s="91">
        <v>0</v>
      </c>
    </row>
    <row r="13" ht="20.1" customHeight="true" spans="1:7">
      <c r="A13" s="81" t="s">
        <v>377</v>
      </c>
      <c r="B13" s="97" t="s">
        <v>82</v>
      </c>
      <c r="C13" s="118" t="s">
        <v>84</v>
      </c>
      <c r="D13" s="81" t="s">
        <v>380</v>
      </c>
      <c r="E13" s="98">
        <f t="shared" si="0"/>
        <v>75.7</v>
      </c>
      <c r="F13" s="98">
        <v>75.7</v>
      </c>
      <c r="G13" s="91">
        <v>0</v>
      </c>
    </row>
    <row r="14" ht="20.1" customHeight="true" spans="1:7">
      <c r="A14" s="81" t="s">
        <v>377</v>
      </c>
      <c r="B14" s="97" t="s">
        <v>90</v>
      </c>
      <c r="C14" s="118" t="s">
        <v>84</v>
      </c>
      <c r="D14" s="81" t="s">
        <v>381</v>
      </c>
      <c r="E14" s="98">
        <f t="shared" si="0"/>
        <v>274.28</v>
      </c>
      <c r="F14" s="98">
        <v>274.28</v>
      </c>
      <c r="G14" s="91">
        <v>0</v>
      </c>
    </row>
    <row r="15" ht="20.1" customHeight="true" spans="1:7">
      <c r="A15" s="81" t="s">
        <v>377</v>
      </c>
      <c r="B15" s="97" t="s">
        <v>86</v>
      </c>
      <c r="C15" s="118" t="s">
        <v>84</v>
      </c>
      <c r="D15" s="81" t="s">
        <v>382</v>
      </c>
      <c r="E15" s="98">
        <f t="shared" si="0"/>
        <v>214.6</v>
      </c>
      <c r="F15" s="98">
        <v>214.6</v>
      </c>
      <c r="G15" s="91">
        <v>0</v>
      </c>
    </row>
    <row r="16" ht="20.1" customHeight="true" spans="1:7">
      <c r="A16" s="81" t="s">
        <v>377</v>
      </c>
      <c r="B16" s="97" t="s">
        <v>105</v>
      </c>
      <c r="C16" s="118" t="s">
        <v>84</v>
      </c>
      <c r="D16" s="81" t="s">
        <v>383</v>
      </c>
      <c r="E16" s="98">
        <f t="shared" si="0"/>
        <v>64.77</v>
      </c>
      <c r="F16" s="98">
        <v>64.77</v>
      </c>
      <c r="G16" s="91">
        <v>0</v>
      </c>
    </row>
    <row r="17" ht="20.1" customHeight="true" spans="1:7">
      <c r="A17" s="81" t="s">
        <v>377</v>
      </c>
      <c r="B17" s="97" t="s">
        <v>384</v>
      </c>
      <c r="C17" s="118" t="s">
        <v>84</v>
      </c>
      <c r="D17" s="81" t="s">
        <v>230</v>
      </c>
      <c r="E17" s="98">
        <f t="shared" si="0"/>
        <v>286.13</v>
      </c>
      <c r="F17" s="98">
        <v>286.13</v>
      </c>
      <c r="G17" s="91">
        <v>0</v>
      </c>
    </row>
    <row r="18" ht="20.1" customHeight="true" spans="1:7">
      <c r="A18" s="81" t="s">
        <v>377</v>
      </c>
      <c r="B18" s="97" t="s">
        <v>83</v>
      </c>
      <c r="C18" s="118" t="s">
        <v>84</v>
      </c>
      <c r="D18" s="81" t="s">
        <v>231</v>
      </c>
      <c r="E18" s="98">
        <f t="shared" si="0"/>
        <v>23.57</v>
      </c>
      <c r="F18" s="98">
        <v>23.57</v>
      </c>
      <c r="G18" s="91">
        <v>0</v>
      </c>
    </row>
    <row r="19" ht="20.1" customHeight="true" spans="1:7">
      <c r="A19" s="81" t="s">
        <v>36</v>
      </c>
      <c r="B19" s="97" t="s">
        <v>36</v>
      </c>
      <c r="C19" s="118" t="s">
        <v>36</v>
      </c>
      <c r="D19" s="81" t="s">
        <v>385</v>
      </c>
      <c r="E19" s="98">
        <f t="shared" si="0"/>
        <v>1239.08</v>
      </c>
      <c r="F19" s="98">
        <v>0</v>
      </c>
      <c r="G19" s="91">
        <v>1239.08</v>
      </c>
    </row>
    <row r="20" ht="20.1" customHeight="true" spans="1:7">
      <c r="A20" s="81" t="s">
        <v>386</v>
      </c>
      <c r="B20" s="97" t="s">
        <v>93</v>
      </c>
      <c r="C20" s="118" t="s">
        <v>84</v>
      </c>
      <c r="D20" s="81" t="s">
        <v>387</v>
      </c>
      <c r="E20" s="98">
        <f t="shared" si="0"/>
        <v>66</v>
      </c>
      <c r="F20" s="98">
        <v>0</v>
      </c>
      <c r="G20" s="91">
        <v>66</v>
      </c>
    </row>
    <row r="21" ht="20.1" customHeight="true" spans="1:7">
      <c r="A21" s="81" t="s">
        <v>386</v>
      </c>
      <c r="B21" s="97" t="s">
        <v>95</v>
      </c>
      <c r="C21" s="118" t="s">
        <v>84</v>
      </c>
      <c r="D21" s="81" t="s">
        <v>388</v>
      </c>
      <c r="E21" s="98">
        <f t="shared" si="0"/>
        <v>23</v>
      </c>
      <c r="F21" s="98">
        <v>0</v>
      </c>
      <c r="G21" s="91">
        <v>23</v>
      </c>
    </row>
    <row r="22" ht="20.1" customHeight="true" spans="1:7">
      <c r="A22" s="81" t="s">
        <v>386</v>
      </c>
      <c r="B22" s="97" t="s">
        <v>138</v>
      </c>
      <c r="C22" s="118" t="s">
        <v>84</v>
      </c>
      <c r="D22" s="81" t="s">
        <v>389</v>
      </c>
      <c r="E22" s="98">
        <f t="shared" si="0"/>
        <v>0.3</v>
      </c>
      <c r="F22" s="98">
        <v>0</v>
      </c>
      <c r="G22" s="91">
        <v>0.3</v>
      </c>
    </row>
    <row r="23" ht="20.1" customHeight="true" spans="1:7">
      <c r="A23" s="81" t="s">
        <v>386</v>
      </c>
      <c r="B23" s="97" t="s">
        <v>100</v>
      </c>
      <c r="C23" s="118" t="s">
        <v>84</v>
      </c>
      <c r="D23" s="81" t="s">
        <v>390</v>
      </c>
      <c r="E23" s="98">
        <f t="shared" si="0"/>
        <v>5</v>
      </c>
      <c r="F23" s="98">
        <v>0</v>
      </c>
      <c r="G23" s="91">
        <v>5</v>
      </c>
    </row>
    <row r="24" ht="20.1" customHeight="true" spans="1:7">
      <c r="A24" s="81" t="s">
        <v>386</v>
      </c>
      <c r="B24" s="97" t="s">
        <v>130</v>
      </c>
      <c r="C24" s="118" t="s">
        <v>84</v>
      </c>
      <c r="D24" s="81" t="s">
        <v>391</v>
      </c>
      <c r="E24" s="98">
        <f t="shared" si="0"/>
        <v>40</v>
      </c>
      <c r="F24" s="98">
        <v>0</v>
      </c>
      <c r="G24" s="91">
        <v>40</v>
      </c>
    </row>
    <row r="25" ht="20.1" customHeight="true" spans="1:7">
      <c r="A25" s="81" t="s">
        <v>386</v>
      </c>
      <c r="B25" s="97" t="s">
        <v>87</v>
      </c>
      <c r="C25" s="118" t="s">
        <v>84</v>
      </c>
      <c r="D25" s="81" t="s">
        <v>392</v>
      </c>
      <c r="E25" s="98">
        <f t="shared" si="0"/>
        <v>42</v>
      </c>
      <c r="F25" s="98">
        <v>0</v>
      </c>
      <c r="G25" s="91">
        <v>42</v>
      </c>
    </row>
    <row r="26" ht="20.1" customHeight="true" spans="1:7">
      <c r="A26" s="81" t="s">
        <v>386</v>
      </c>
      <c r="B26" s="97" t="s">
        <v>105</v>
      </c>
      <c r="C26" s="118" t="s">
        <v>84</v>
      </c>
      <c r="D26" s="81" t="s">
        <v>393</v>
      </c>
      <c r="E26" s="98">
        <f t="shared" si="0"/>
        <v>239.13</v>
      </c>
      <c r="F26" s="98">
        <v>0</v>
      </c>
      <c r="G26" s="91">
        <v>239.13</v>
      </c>
    </row>
    <row r="27" ht="20.1" customHeight="true" spans="1:7">
      <c r="A27" s="81" t="s">
        <v>386</v>
      </c>
      <c r="B27" s="97" t="s">
        <v>155</v>
      </c>
      <c r="C27" s="118" t="s">
        <v>84</v>
      </c>
      <c r="D27" s="81" t="s">
        <v>394</v>
      </c>
      <c r="E27" s="98">
        <f t="shared" si="0"/>
        <v>35</v>
      </c>
      <c r="F27" s="98">
        <v>0</v>
      </c>
      <c r="G27" s="91">
        <v>35</v>
      </c>
    </row>
    <row r="28" ht="20.1" customHeight="true" spans="1:7">
      <c r="A28" s="81" t="s">
        <v>386</v>
      </c>
      <c r="B28" s="97" t="s">
        <v>395</v>
      </c>
      <c r="C28" s="118" t="s">
        <v>84</v>
      </c>
      <c r="D28" s="81" t="s">
        <v>396</v>
      </c>
      <c r="E28" s="98">
        <f t="shared" si="0"/>
        <v>45</v>
      </c>
      <c r="F28" s="98">
        <v>0</v>
      </c>
      <c r="G28" s="91">
        <v>45</v>
      </c>
    </row>
    <row r="29" ht="20.1" customHeight="true" spans="1:7">
      <c r="A29" s="81" t="s">
        <v>386</v>
      </c>
      <c r="B29" s="97" t="s">
        <v>397</v>
      </c>
      <c r="C29" s="118" t="s">
        <v>84</v>
      </c>
      <c r="D29" s="81" t="s">
        <v>235</v>
      </c>
      <c r="E29" s="98">
        <f t="shared" si="0"/>
        <v>120</v>
      </c>
      <c r="F29" s="98">
        <v>0</v>
      </c>
      <c r="G29" s="91">
        <v>120</v>
      </c>
    </row>
    <row r="30" ht="20.1" customHeight="true" spans="1:7">
      <c r="A30" s="81" t="s">
        <v>386</v>
      </c>
      <c r="B30" s="97" t="s">
        <v>398</v>
      </c>
      <c r="C30" s="118" t="s">
        <v>84</v>
      </c>
      <c r="D30" s="81" t="s">
        <v>236</v>
      </c>
      <c r="E30" s="98">
        <f t="shared" si="0"/>
        <v>182</v>
      </c>
      <c r="F30" s="98">
        <v>0</v>
      </c>
      <c r="G30" s="91">
        <v>182</v>
      </c>
    </row>
    <row r="31" ht="20.1" customHeight="true" spans="1:7">
      <c r="A31" s="81" t="s">
        <v>386</v>
      </c>
      <c r="B31" s="97" t="s">
        <v>399</v>
      </c>
      <c r="C31" s="118" t="s">
        <v>84</v>
      </c>
      <c r="D31" s="81" t="s">
        <v>238</v>
      </c>
      <c r="E31" s="98">
        <f t="shared" si="0"/>
        <v>15</v>
      </c>
      <c r="F31" s="98">
        <v>0</v>
      </c>
      <c r="G31" s="91">
        <v>15</v>
      </c>
    </row>
    <row r="32" ht="20.1" customHeight="true" spans="1:7">
      <c r="A32" s="81" t="s">
        <v>386</v>
      </c>
      <c r="B32" s="97" t="s">
        <v>400</v>
      </c>
      <c r="C32" s="118" t="s">
        <v>84</v>
      </c>
      <c r="D32" s="81" t="s">
        <v>401</v>
      </c>
      <c r="E32" s="98">
        <f t="shared" si="0"/>
        <v>17</v>
      </c>
      <c r="F32" s="98">
        <v>0</v>
      </c>
      <c r="G32" s="91">
        <v>17</v>
      </c>
    </row>
    <row r="33" ht="20.1" customHeight="true" spans="1:7">
      <c r="A33" s="81" t="s">
        <v>386</v>
      </c>
      <c r="B33" s="97" t="s">
        <v>402</v>
      </c>
      <c r="C33" s="118" t="s">
        <v>84</v>
      </c>
      <c r="D33" s="81" t="s">
        <v>403</v>
      </c>
      <c r="E33" s="98">
        <f t="shared" si="0"/>
        <v>47.69</v>
      </c>
      <c r="F33" s="98">
        <v>0</v>
      </c>
      <c r="G33" s="91">
        <v>47.69</v>
      </c>
    </row>
    <row r="34" ht="20.1" customHeight="true" spans="1:7">
      <c r="A34" s="81" t="s">
        <v>386</v>
      </c>
      <c r="B34" s="97" t="s">
        <v>404</v>
      </c>
      <c r="C34" s="118" t="s">
        <v>84</v>
      </c>
      <c r="D34" s="81" t="s">
        <v>405</v>
      </c>
      <c r="E34" s="98">
        <f t="shared" si="0"/>
        <v>26.54</v>
      </c>
      <c r="F34" s="98">
        <v>0</v>
      </c>
      <c r="G34" s="91">
        <v>26.54</v>
      </c>
    </row>
    <row r="35" ht="20.1" customHeight="true" spans="1:7">
      <c r="A35" s="81" t="s">
        <v>386</v>
      </c>
      <c r="B35" s="97" t="s">
        <v>406</v>
      </c>
      <c r="C35" s="118" t="s">
        <v>84</v>
      </c>
      <c r="D35" s="81" t="s">
        <v>240</v>
      </c>
      <c r="E35" s="98">
        <f t="shared" si="0"/>
        <v>68.65</v>
      </c>
      <c r="F35" s="98">
        <v>0</v>
      </c>
      <c r="G35" s="91">
        <v>68.65</v>
      </c>
    </row>
    <row r="36" ht="20.1" customHeight="true" spans="1:7">
      <c r="A36" s="81" t="s">
        <v>386</v>
      </c>
      <c r="B36" s="97" t="s">
        <v>407</v>
      </c>
      <c r="C36" s="118" t="s">
        <v>84</v>
      </c>
      <c r="D36" s="81" t="s">
        <v>408</v>
      </c>
      <c r="E36" s="98">
        <f t="shared" si="0"/>
        <v>209.02</v>
      </c>
      <c r="F36" s="98">
        <v>0</v>
      </c>
      <c r="G36" s="91">
        <v>209.02</v>
      </c>
    </row>
    <row r="37" ht="20.1" customHeight="true" spans="1:7">
      <c r="A37" s="81" t="s">
        <v>386</v>
      </c>
      <c r="B37" s="97" t="s">
        <v>83</v>
      </c>
      <c r="C37" s="118" t="s">
        <v>84</v>
      </c>
      <c r="D37" s="81" t="s">
        <v>242</v>
      </c>
      <c r="E37" s="98">
        <f t="shared" si="0"/>
        <v>57.75</v>
      </c>
      <c r="F37" s="98">
        <v>0</v>
      </c>
      <c r="G37" s="91">
        <v>57.75</v>
      </c>
    </row>
    <row r="38" ht="20.1" customHeight="true" spans="1:7">
      <c r="A38" s="81" t="s">
        <v>36</v>
      </c>
      <c r="B38" s="97" t="s">
        <v>36</v>
      </c>
      <c r="C38" s="118" t="s">
        <v>36</v>
      </c>
      <c r="D38" s="81" t="s">
        <v>250</v>
      </c>
      <c r="E38" s="98">
        <f t="shared" si="0"/>
        <v>50.96</v>
      </c>
      <c r="F38" s="98">
        <v>50.96</v>
      </c>
      <c r="G38" s="91">
        <v>0</v>
      </c>
    </row>
    <row r="39" ht="20.1" customHeight="true" spans="1:7">
      <c r="A39" s="81" t="s">
        <v>409</v>
      </c>
      <c r="B39" s="97" t="s">
        <v>93</v>
      </c>
      <c r="C39" s="118" t="s">
        <v>84</v>
      </c>
      <c r="D39" s="81" t="s">
        <v>410</v>
      </c>
      <c r="E39" s="98">
        <f t="shared" si="0"/>
        <v>39.36</v>
      </c>
      <c r="F39" s="98">
        <v>39.36</v>
      </c>
      <c r="G39" s="91">
        <v>0</v>
      </c>
    </row>
    <row r="40" ht="20.1" customHeight="true" spans="1:7">
      <c r="A40" s="81" t="s">
        <v>409</v>
      </c>
      <c r="B40" s="97" t="s">
        <v>100</v>
      </c>
      <c r="C40" s="118" t="s">
        <v>84</v>
      </c>
      <c r="D40" s="81" t="s">
        <v>411</v>
      </c>
      <c r="E40" s="98">
        <f t="shared" si="0"/>
        <v>3.2</v>
      </c>
      <c r="F40" s="98">
        <v>3.2</v>
      </c>
      <c r="G40" s="91">
        <v>0</v>
      </c>
    </row>
    <row r="41" ht="20.1" customHeight="true" spans="1:7">
      <c r="A41" s="81" t="s">
        <v>409</v>
      </c>
      <c r="B41" s="97" t="s">
        <v>114</v>
      </c>
      <c r="C41" s="118" t="s">
        <v>84</v>
      </c>
      <c r="D41" s="81" t="s">
        <v>412</v>
      </c>
      <c r="E41" s="98">
        <f t="shared" si="0"/>
        <v>0.63</v>
      </c>
      <c r="F41" s="98">
        <v>0.63</v>
      </c>
      <c r="G41" s="91">
        <v>0</v>
      </c>
    </row>
    <row r="42" ht="20.1" customHeight="true" spans="1:7">
      <c r="A42" s="81" t="s">
        <v>409</v>
      </c>
      <c r="B42" s="97" t="s">
        <v>83</v>
      </c>
      <c r="C42" s="118" t="s">
        <v>84</v>
      </c>
      <c r="D42" s="81" t="s">
        <v>413</v>
      </c>
      <c r="E42" s="98">
        <f t="shared" si="0"/>
        <v>7.77</v>
      </c>
      <c r="F42" s="98">
        <v>7.77</v>
      </c>
      <c r="G42" s="91">
        <v>0</v>
      </c>
    </row>
    <row r="43" ht="20.1" customHeight="true" spans="1:7">
      <c r="A43" s="81" t="s">
        <v>36</v>
      </c>
      <c r="B43" s="97" t="s">
        <v>36</v>
      </c>
      <c r="C43" s="118" t="s">
        <v>36</v>
      </c>
      <c r="D43" s="81" t="s">
        <v>111</v>
      </c>
      <c r="E43" s="98">
        <f t="shared" si="0"/>
        <v>3612.59</v>
      </c>
      <c r="F43" s="98">
        <v>2632.05</v>
      </c>
      <c r="G43" s="91">
        <v>980.54</v>
      </c>
    </row>
    <row r="44" ht="20.1" customHeight="true" spans="1:7">
      <c r="A44" s="81" t="s">
        <v>36</v>
      </c>
      <c r="B44" s="97" t="s">
        <v>36</v>
      </c>
      <c r="C44" s="118" t="s">
        <v>36</v>
      </c>
      <c r="D44" s="81" t="s">
        <v>112</v>
      </c>
      <c r="E44" s="98">
        <f t="shared" si="0"/>
        <v>2273.91</v>
      </c>
      <c r="F44" s="98">
        <v>1708.22</v>
      </c>
      <c r="G44" s="91">
        <v>565.69</v>
      </c>
    </row>
    <row r="45" ht="20.1" customHeight="true" spans="1:7">
      <c r="A45" s="81" t="s">
        <v>36</v>
      </c>
      <c r="B45" s="97" t="s">
        <v>36</v>
      </c>
      <c r="C45" s="118" t="s">
        <v>36</v>
      </c>
      <c r="D45" s="81" t="s">
        <v>376</v>
      </c>
      <c r="E45" s="98">
        <f t="shared" si="0"/>
        <v>1708</v>
      </c>
      <c r="F45" s="98">
        <v>1708</v>
      </c>
      <c r="G45" s="91">
        <v>0</v>
      </c>
    </row>
    <row r="46" ht="20.1" customHeight="true" spans="1:7">
      <c r="A46" s="81" t="s">
        <v>377</v>
      </c>
      <c r="B46" s="97" t="s">
        <v>93</v>
      </c>
      <c r="C46" s="118" t="s">
        <v>113</v>
      </c>
      <c r="D46" s="81" t="s">
        <v>378</v>
      </c>
      <c r="E46" s="98">
        <f t="shared" si="0"/>
        <v>511.1</v>
      </c>
      <c r="F46" s="98">
        <v>511.1</v>
      </c>
      <c r="G46" s="91">
        <v>0</v>
      </c>
    </row>
    <row r="47" ht="20.1" customHeight="true" spans="1:7">
      <c r="A47" s="81" t="s">
        <v>377</v>
      </c>
      <c r="B47" s="97" t="s">
        <v>95</v>
      </c>
      <c r="C47" s="118" t="s">
        <v>113</v>
      </c>
      <c r="D47" s="81" t="s">
        <v>379</v>
      </c>
      <c r="E47" s="98">
        <f t="shared" si="0"/>
        <v>663.72</v>
      </c>
      <c r="F47" s="98">
        <v>663.72</v>
      </c>
      <c r="G47" s="91">
        <v>0</v>
      </c>
    </row>
    <row r="48" ht="20.1" customHeight="true" spans="1:7">
      <c r="A48" s="81" t="s">
        <v>377</v>
      </c>
      <c r="B48" s="97" t="s">
        <v>82</v>
      </c>
      <c r="C48" s="118" t="s">
        <v>113</v>
      </c>
      <c r="D48" s="81" t="s">
        <v>380</v>
      </c>
      <c r="E48" s="98">
        <f t="shared" si="0"/>
        <v>42.59</v>
      </c>
      <c r="F48" s="98">
        <v>42.59</v>
      </c>
      <c r="G48" s="91">
        <v>0</v>
      </c>
    </row>
    <row r="49" ht="20.1" customHeight="true" spans="1:7">
      <c r="A49" s="81" t="s">
        <v>377</v>
      </c>
      <c r="B49" s="97" t="s">
        <v>90</v>
      </c>
      <c r="C49" s="118" t="s">
        <v>113</v>
      </c>
      <c r="D49" s="81" t="s">
        <v>381</v>
      </c>
      <c r="E49" s="98">
        <f t="shared" si="0"/>
        <v>158.73</v>
      </c>
      <c r="F49" s="98">
        <v>158.73</v>
      </c>
      <c r="G49" s="91">
        <v>0</v>
      </c>
    </row>
    <row r="50" ht="20.1" customHeight="true" spans="1:7">
      <c r="A50" s="81" t="s">
        <v>377</v>
      </c>
      <c r="B50" s="97" t="s">
        <v>86</v>
      </c>
      <c r="C50" s="118" t="s">
        <v>113</v>
      </c>
      <c r="D50" s="81" t="s">
        <v>382</v>
      </c>
      <c r="E50" s="98">
        <f t="shared" si="0"/>
        <v>123.99</v>
      </c>
      <c r="F50" s="98">
        <v>123.99</v>
      </c>
      <c r="G50" s="91">
        <v>0</v>
      </c>
    </row>
    <row r="51" ht="20.1" customHeight="true" spans="1:7">
      <c r="A51" s="81" t="s">
        <v>377</v>
      </c>
      <c r="B51" s="97" t="s">
        <v>105</v>
      </c>
      <c r="C51" s="118" t="s">
        <v>113</v>
      </c>
      <c r="D51" s="81" t="s">
        <v>383</v>
      </c>
      <c r="E51" s="98">
        <f t="shared" si="0"/>
        <v>28.52</v>
      </c>
      <c r="F51" s="98">
        <v>28.52</v>
      </c>
      <c r="G51" s="91">
        <v>0</v>
      </c>
    </row>
    <row r="52" ht="20.1" customHeight="true" spans="1:7">
      <c r="A52" s="81" t="s">
        <v>377</v>
      </c>
      <c r="B52" s="97" t="s">
        <v>384</v>
      </c>
      <c r="C52" s="118" t="s">
        <v>113</v>
      </c>
      <c r="D52" s="81" t="s">
        <v>230</v>
      </c>
      <c r="E52" s="98">
        <f t="shared" si="0"/>
        <v>165.32</v>
      </c>
      <c r="F52" s="98">
        <v>165.32</v>
      </c>
      <c r="G52" s="91">
        <v>0</v>
      </c>
    </row>
    <row r="53" ht="20.1" customHeight="true" spans="1:7">
      <c r="A53" s="81" t="s">
        <v>377</v>
      </c>
      <c r="B53" s="97" t="s">
        <v>83</v>
      </c>
      <c r="C53" s="118" t="s">
        <v>113</v>
      </c>
      <c r="D53" s="81" t="s">
        <v>231</v>
      </c>
      <c r="E53" s="98">
        <f t="shared" si="0"/>
        <v>14.03</v>
      </c>
      <c r="F53" s="98">
        <v>14.03</v>
      </c>
      <c r="G53" s="91">
        <v>0</v>
      </c>
    </row>
    <row r="54" ht="20.1" customHeight="true" spans="1:7">
      <c r="A54" s="81" t="s">
        <v>36</v>
      </c>
      <c r="B54" s="97" t="s">
        <v>36</v>
      </c>
      <c r="C54" s="118" t="s">
        <v>36</v>
      </c>
      <c r="D54" s="81" t="s">
        <v>385</v>
      </c>
      <c r="E54" s="98">
        <f t="shared" si="0"/>
        <v>565.69</v>
      </c>
      <c r="F54" s="98">
        <v>0</v>
      </c>
      <c r="G54" s="91">
        <v>565.69</v>
      </c>
    </row>
    <row r="55" ht="20.1" customHeight="true" spans="1:7">
      <c r="A55" s="81" t="s">
        <v>386</v>
      </c>
      <c r="B55" s="97" t="s">
        <v>93</v>
      </c>
      <c r="C55" s="118" t="s">
        <v>113</v>
      </c>
      <c r="D55" s="81" t="s">
        <v>387</v>
      </c>
      <c r="E55" s="98">
        <f t="shared" si="0"/>
        <v>28</v>
      </c>
      <c r="F55" s="98">
        <v>0</v>
      </c>
      <c r="G55" s="91">
        <v>28</v>
      </c>
    </row>
    <row r="56" ht="20.1" customHeight="true" spans="1:7">
      <c r="A56" s="81" t="s">
        <v>386</v>
      </c>
      <c r="B56" s="97" t="s">
        <v>95</v>
      </c>
      <c r="C56" s="118" t="s">
        <v>113</v>
      </c>
      <c r="D56" s="81" t="s">
        <v>388</v>
      </c>
      <c r="E56" s="98">
        <f t="shared" si="0"/>
        <v>8</v>
      </c>
      <c r="F56" s="98">
        <v>0</v>
      </c>
      <c r="G56" s="91">
        <v>8</v>
      </c>
    </row>
    <row r="57" ht="20.1" customHeight="true" spans="1:7">
      <c r="A57" s="81" t="s">
        <v>386</v>
      </c>
      <c r="B57" s="97" t="s">
        <v>138</v>
      </c>
      <c r="C57" s="118" t="s">
        <v>113</v>
      </c>
      <c r="D57" s="81" t="s">
        <v>389</v>
      </c>
      <c r="E57" s="98">
        <f t="shared" si="0"/>
        <v>0.5</v>
      </c>
      <c r="F57" s="98">
        <v>0</v>
      </c>
      <c r="G57" s="91">
        <v>0.5</v>
      </c>
    </row>
    <row r="58" ht="20.1" customHeight="true" spans="1:7">
      <c r="A58" s="81" t="s">
        <v>386</v>
      </c>
      <c r="B58" s="97" t="s">
        <v>100</v>
      </c>
      <c r="C58" s="118" t="s">
        <v>113</v>
      </c>
      <c r="D58" s="81" t="s">
        <v>390</v>
      </c>
      <c r="E58" s="98">
        <f t="shared" si="0"/>
        <v>1</v>
      </c>
      <c r="F58" s="98">
        <v>0</v>
      </c>
      <c r="G58" s="91">
        <v>1</v>
      </c>
    </row>
    <row r="59" ht="20.1" customHeight="true" spans="1:7">
      <c r="A59" s="81" t="s">
        <v>386</v>
      </c>
      <c r="B59" s="97" t="s">
        <v>130</v>
      </c>
      <c r="C59" s="118" t="s">
        <v>113</v>
      </c>
      <c r="D59" s="81" t="s">
        <v>391</v>
      </c>
      <c r="E59" s="98">
        <f t="shared" si="0"/>
        <v>20</v>
      </c>
      <c r="F59" s="98">
        <v>0</v>
      </c>
      <c r="G59" s="91">
        <v>20</v>
      </c>
    </row>
    <row r="60" ht="20.1" customHeight="true" spans="1:7">
      <c r="A60" s="81" t="s">
        <v>386</v>
      </c>
      <c r="B60" s="97" t="s">
        <v>87</v>
      </c>
      <c r="C60" s="118" t="s">
        <v>113</v>
      </c>
      <c r="D60" s="81" t="s">
        <v>392</v>
      </c>
      <c r="E60" s="98">
        <f t="shared" si="0"/>
        <v>9</v>
      </c>
      <c r="F60" s="98">
        <v>0</v>
      </c>
      <c r="G60" s="91">
        <v>9</v>
      </c>
    </row>
    <row r="61" ht="20.1" customHeight="true" spans="1:7">
      <c r="A61" s="81" t="s">
        <v>386</v>
      </c>
      <c r="B61" s="97" t="s">
        <v>114</v>
      </c>
      <c r="C61" s="118" t="s">
        <v>113</v>
      </c>
      <c r="D61" s="81" t="s">
        <v>414</v>
      </c>
      <c r="E61" s="98">
        <f t="shared" si="0"/>
        <v>49.24</v>
      </c>
      <c r="F61" s="98">
        <v>0</v>
      </c>
      <c r="G61" s="91">
        <v>49.24</v>
      </c>
    </row>
    <row r="62" ht="20.1" customHeight="true" spans="1:7">
      <c r="A62" s="81" t="s">
        <v>386</v>
      </c>
      <c r="B62" s="97" t="s">
        <v>105</v>
      </c>
      <c r="C62" s="118" t="s">
        <v>113</v>
      </c>
      <c r="D62" s="81" t="s">
        <v>393</v>
      </c>
      <c r="E62" s="98">
        <f t="shared" si="0"/>
        <v>77.38</v>
      </c>
      <c r="F62" s="98">
        <v>0</v>
      </c>
      <c r="G62" s="91">
        <v>77.38</v>
      </c>
    </row>
    <row r="63" ht="20.1" customHeight="true" spans="1:7">
      <c r="A63" s="81" t="s">
        <v>386</v>
      </c>
      <c r="B63" s="97" t="s">
        <v>384</v>
      </c>
      <c r="C63" s="118" t="s">
        <v>113</v>
      </c>
      <c r="D63" s="81" t="s">
        <v>415</v>
      </c>
      <c r="E63" s="98">
        <f t="shared" si="0"/>
        <v>21</v>
      </c>
      <c r="F63" s="98">
        <v>0</v>
      </c>
      <c r="G63" s="91">
        <v>21</v>
      </c>
    </row>
    <row r="64" ht="20.1" customHeight="true" spans="1:7">
      <c r="A64" s="81" t="s">
        <v>386</v>
      </c>
      <c r="B64" s="97" t="s">
        <v>395</v>
      </c>
      <c r="C64" s="118" t="s">
        <v>113</v>
      </c>
      <c r="D64" s="81" t="s">
        <v>396</v>
      </c>
      <c r="E64" s="98">
        <f t="shared" si="0"/>
        <v>13</v>
      </c>
      <c r="F64" s="98">
        <v>0</v>
      </c>
      <c r="G64" s="91">
        <v>13</v>
      </c>
    </row>
    <row r="65" ht="20.1" customHeight="true" spans="1:7">
      <c r="A65" s="81" t="s">
        <v>386</v>
      </c>
      <c r="B65" s="97" t="s">
        <v>397</v>
      </c>
      <c r="C65" s="118" t="s">
        <v>113</v>
      </c>
      <c r="D65" s="81" t="s">
        <v>235</v>
      </c>
      <c r="E65" s="98">
        <f t="shared" si="0"/>
        <v>30</v>
      </c>
      <c r="F65" s="98">
        <v>0</v>
      </c>
      <c r="G65" s="91">
        <v>30</v>
      </c>
    </row>
    <row r="66" ht="20.1" customHeight="true" spans="1:7">
      <c r="A66" s="81" t="s">
        <v>386</v>
      </c>
      <c r="B66" s="97" t="s">
        <v>398</v>
      </c>
      <c r="C66" s="118" t="s">
        <v>113</v>
      </c>
      <c r="D66" s="81" t="s">
        <v>236</v>
      </c>
      <c r="E66" s="98">
        <f t="shared" si="0"/>
        <v>68.09</v>
      </c>
      <c r="F66" s="98">
        <v>0</v>
      </c>
      <c r="G66" s="91">
        <v>68.09</v>
      </c>
    </row>
    <row r="67" ht="20.1" customHeight="true" spans="1:7">
      <c r="A67" s="81" t="s">
        <v>386</v>
      </c>
      <c r="B67" s="97" t="s">
        <v>399</v>
      </c>
      <c r="C67" s="118" t="s">
        <v>113</v>
      </c>
      <c r="D67" s="81" t="s">
        <v>238</v>
      </c>
      <c r="E67" s="98">
        <f t="shared" si="0"/>
        <v>2.5</v>
      </c>
      <c r="F67" s="98">
        <v>0</v>
      </c>
      <c r="G67" s="91">
        <v>2.5</v>
      </c>
    </row>
    <row r="68" ht="20.1" customHeight="true" spans="1:7">
      <c r="A68" s="81" t="s">
        <v>386</v>
      </c>
      <c r="B68" s="97" t="s">
        <v>400</v>
      </c>
      <c r="C68" s="118" t="s">
        <v>113</v>
      </c>
      <c r="D68" s="81" t="s">
        <v>401</v>
      </c>
      <c r="E68" s="98">
        <f t="shared" si="0"/>
        <v>5</v>
      </c>
      <c r="F68" s="98">
        <v>0</v>
      </c>
      <c r="G68" s="91">
        <v>5</v>
      </c>
    </row>
    <row r="69" ht="20.1" customHeight="true" spans="1:7">
      <c r="A69" s="81" t="s">
        <v>386</v>
      </c>
      <c r="B69" s="97" t="s">
        <v>416</v>
      </c>
      <c r="C69" s="118" t="s">
        <v>113</v>
      </c>
      <c r="D69" s="81" t="s">
        <v>237</v>
      </c>
      <c r="E69" s="98">
        <f t="shared" si="0"/>
        <v>3</v>
      </c>
      <c r="F69" s="98">
        <v>0</v>
      </c>
      <c r="G69" s="91">
        <v>3</v>
      </c>
    </row>
    <row r="70" ht="20.1" customHeight="true" spans="1:7">
      <c r="A70" s="81" t="s">
        <v>386</v>
      </c>
      <c r="B70" s="97" t="s">
        <v>402</v>
      </c>
      <c r="C70" s="118" t="s">
        <v>113</v>
      </c>
      <c r="D70" s="81" t="s">
        <v>403</v>
      </c>
      <c r="E70" s="98">
        <f t="shared" si="0"/>
        <v>27.55</v>
      </c>
      <c r="F70" s="98">
        <v>0</v>
      </c>
      <c r="G70" s="91">
        <v>27.55</v>
      </c>
    </row>
    <row r="71" ht="20.1" customHeight="true" spans="1:7">
      <c r="A71" s="81" t="s">
        <v>386</v>
      </c>
      <c r="B71" s="97" t="s">
        <v>404</v>
      </c>
      <c r="C71" s="118" t="s">
        <v>113</v>
      </c>
      <c r="D71" s="81" t="s">
        <v>405</v>
      </c>
      <c r="E71" s="98">
        <f t="shared" ref="E71:E134" si="1">SUM(F71:G71)</f>
        <v>14.86</v>
      </c>
      <c r="F71" s="98">
        <v>0</v>
      </c>
      <c r="G71" s="91">
        <v>14.86</v>
      </c>
    </row>
    <row r="72" ht="20.1" customHeight="true" spans="1:7">
      <c r="A72" s="81" t="s">
        <v>386</v>
      </c>
      <c r="B72" s="97" t="s">
        <v>406</v>
      </c>
      <c r="C72" s="118" t="s">
        <v>113</v>
      </c>
      <c r="D72" s="81" t="s">
        <v>240</v>
      </c>
      <c r="E72" s="98">
        <f t="shared" si="1"/>
        <v>5.79</v>
      </c>
      <c r="F72" s="98">
        <v>0</v>
      </c>
      <c r="G72" s="91">
        <v>5.79</v>
      </c>
    </row>
    <row r="73" ht="20.1" customHeight="true" spans="1:7">
      <c r="A73" s="81" t="s">
        <v>386</v>
      </c>
      <c r="B73" s="97" t="s">
        <v>407</v>
      </c>
      <c r="C73" s="118" t="s">
        <v>113</v>
      </c>
      <c r="D73" s="81" t="s">
        <v>408</v>
      </c>
      <c r="E73" s="98">
        <f t="shared" si="1"/>
        <v>116</v>
      </c>
      <c r="F73" s="98">
        <v>0</v>
      </c>
      <c r="G73" s="91">
        <v>116</v>
      </c>
    </row>
    <row r="74" ht="20.1" customHeight="true" spans="1:7">
      <c r="A74" s="81" t="s">
        <v>386</v>
      </c>
      <c r="B74" s="97" t="s">
        <v>83</v>
      </c>
      <c r="C74" s="118" t="s">
        <v>113</v>
      </c>
      <c r="D74" s="81" t="s">
        <v>242</v>
      </c>
      <c r="E74" s="98">
        <f t="shared" si="1"/>
        <v>65.78</v>
      </c>
      <c r="F74" s="98">
        <v>0</v>
      </c>
      <c r="G74" s="91">
        <v>65.78</v>
      </c>
    </row>
    <row r="75" ht="20.1" customHeight="true" spans="1:7">
      <c r="A75" s="81" t="s">
        <v>36</v>
      </c>
      <c r="B75" s="97" t="s">
        <v>36</v>
      </c>
      <c r="C75" s="118" t="s">
        <v>36</v>
      </c>
      <c r="D75" s="81" t="s">
        <v>250</v>
      </c>
      <c r="E75" s="98">
        <f t="shared" si="1"/>
        <v>0.22</v>
      </c>
      <c r="F75" s="98">
        <v>0.22</v>
      </c>
      <c r="G75" s="91">
        <v>0</v>
      </c>
    </row>
    <row r="76" ht="20.1" customHeight="true" spans="1:7">
      <c r="A76" s="81" t="s">
        <v>409</v>
      </c>
      <c r="B76" s="97" t="s">
        <v>114</v>
      </c>
      <c r="C76" s="118" t="s">
        <v>113</v>
      </c>
      <c r="D76" s="81" t="s">
        <v>412</v>
      </c>
      <c r="E76" s="98">
        <f t="shared" si="1"/>
        <v>0.22</v>
      </c>
      <c r="F76" s="98">
        <v>0.22</v>
      </c>
      <c r="G76" s="91">
        <v>0</v>
      </c>
    </row>
    <row r="77" ht="20.1" customHeight="true" spans="1:7">
      <c r="A77" s="81" t="s">
        <v>36</v>
      </c>
      <c r="B77" s="97" t="s">
        <v>36</v>
      </c>
      <c r="C77" s="118" t="s">
        <v>36</v>
      </c>
      <c r="D77" s="81" t="s">
        <v>117</v>
      </c>
      <c r="E77" s="98">
        <f t="shared" si="1"/>
        <v>1338.68</v>
      </c>
      <c r="F77" s="98">
        <v>923.83</v>
      </c>
      <c r="G77" s="91">
        <v>414.85</v>
      </c>
    </row>
    <row r="78" ht="20.1" customHeight="true" spans="1:7">
      <c r="A78" s="81" t="s">
        <v>36</v>
      </c>
      <c r="B78" s="97" t="s">
        <v>36</v>
      </c>
      <c r="C78" s="118" t="s">
        <v>36</v>
      </c>
      <c r="D78" s="81" t="s">
        <v>376</v>
      </c>
      <c r="E78" s="98">
        <f t="shared" si="1"/>
        <v>906.34</v>
      </c>
      <c r="F78" s="98">
        <v>906.34</v>
      </c>
      <c r="G78" s="91">
        <v>0</v>
      </c>
    </row>
    <row r="79" ht="20.1" customHeight="true" spans="1:7">
      <c r="A79" s="81" t="s">
        <v>377</v>
      </c>
      <c r="B79" s="97" t="s">
        <v>93</v>
      </c>
      <c r="C79" s="118" t="s">
        <v>118</v>
      </c>
      <c r="D79" s="81" t="s">
        <v>378</v>
      </c>
      <c r="E79" s="98">
        <f t="shared" si="1"/>
        <v>290.04</v>
      </c>
      <c r="F79" s="98">
        <v>290.04</v>
      </c>
      <c r="G79" s="91">
        <v>0</v>
      </c>
    </row>
    <row r="80" ht="20.1" customHeight="true" spans="1:7">
      <c r="A80" s="81" t="s">
        <v>377</v>
      </c>
      <c r="B80" s="97" t="s">
        <v>95</v>
      </c>
      <c r="C80" s="118" t="s">
        <v>118</v>
      </c>
      <c r="D80" s="81" t="s">
        <v>379</v>
      </c>
      <c r="E80" s="98">
        <f t="shared" si="1"/>
        <v>313.1</v>
      </c>
      <c r="F80" s="98">
        <v>313.1</v>
      </c>
      <c r="G80" s="91">
        <v>0</v>
      </c>
    </row>
    <row r="81" ht="20.1" customHeight="true" spans="1:7">
      <c r="A81" s="81" t="s">
        <v>377</v>
      </c>
      <c r="B81" s="97" t="s">
        <v>82</v>
      </c>
      <c r="C81" s="118" t="s">
        <v>118</v>
      </c>
      <c r="D81" s="81" t="s">
        <v>380</v>
      </c>
      <c r="E81" s="98">
        <f t="shared" si="1"/>
        <v>24.17</v>
      </c>
      <c r="F81" s="98">
        <v>24.17</v>
      </c>
      <c r="G81" s="91">
        <v>0</v>
      </c>
    </row>
    <row r="82" ht="20.1" customHeight="true" spans="1:7">
      <c r="A82" s="81" t="s">
        <v>377</v>
      </c>
      <c r="B82" s="97" t="s">
        <v>90</v>
      </c>
      <c r="C82" s="118" t="s">
        <v>118</v>
      </c>
      <c r="D82" s="81" t="s">
        <v>381</v>
      </c>
      <c r="E82" s="98">
        <f t="shared" si="1"/>
        <v>88.96</v>
      </c>
      <c r="F82" s="98">
        <v>88.96</v>
      </c>
      <c r="G82" s="91">
        <v>0</v>
      </c>
    </row>
    <row r="83" ht="20.1" customHeight="true" spans="1:7">
      <c r="A83" s="81" t="s">
        <v>377</v>
      </c>
      <c r="B83" s="97" t="s">
        <v>86</v>
      </c>
      <c r="C83" s="118" t="s">
        <v>118</v>
      </c>
      <c r="D83" s="81" t="s">
        <v>382</v>
      </c>
      <c r="E83" s="98">
        <f t="shared" si="1"/>
        <v>70.15</v>
      </c>
      <c r="F83" s="98">
        <v>70.15</v>
      </c>
      <c r="G83" s="91">
        <v>0</v>
      </c>
    </row>
    <row r="84" ht="20.1" customHeight="true" spans="1:7">
      <c r="A84" s="81" t="s">
        <v>377</v>
      </c>
      <c r="B84" s="97" t="s">
        <v>105</v>
      </c>
      <c r="C84" s="118" t="s">
        <v>118</v>
      </c>
      <c r="D84" s="81" t="s">
        <v>383</v>
      </c>
      <c r="E84" s="98">
        <f t="shared" si="1"/>
        <v>18.58</v>
      </c>
      <c r="F84" s="98">
        <v>18.58</v>
      </c>
      <c r="G84" s="91">
        <v>0</v>
      </c>
    </row>
    <row r="85" ht="20.1" customHeight="true" spans="1:7">
      <c r="A85" s="81" t="s">
        <v>377</v>
      </c>
      <c r="B85" s="97" t="s">
        <v>384</v>
      </c>
      <c r="C85" s="118" t="s">
        <v>118</v>
      </c>
      <c r="D85" s="81" t="s">
        <v>230</v>
      </c>
      <c r="E85" s="98">
        <f t="shared" si="1"/>
        <v>93.53</v>
      </c>
      <c r="F85" s="98">
        <v>93.53</v>
      </c>
      <c r="G85" s="91">
        <v>0</v>
      </c>
    </row>
    <row r="86" ht="20.1" customHeight="true" spans="1:7">
      <c r="A86" s="81" t="s">
        <v>377</v>
      </c>
      <c r="B86" s="97" t="s">
        <v>83</v>
      </c>
      <c r="C86" s="118" t="s">
        <v>118</v>
      </c>
      <c r="D86" s="81" t="s">
        <v>231</v>
      </c>
      <c r="E86" s="98">
        <f t="shared" si="1"/>
        <v>7.81</v>
      </c>
      <c r="F86" s="98">
        <v>7.81</v>
      </c>
      <c r="G86" s="91">
        <v>0</v>
      </c>
    </row>
    <row r="87" ht="20.1" customHeight="true" spans="1:7">
      <c r="A87" s="81" t="s">
        <v>36</v>
      </c>
      <c r="B87" s="97" t="s">
        <v>36</v>
      </c>
      <c r="C87" s="118" t="s">
        <v>36</v>
      </c>
      <c r="D87" s="81" t="s">
        <v>385</v>
      </c>
      <c r="E87" s="98">
        <f t="shared" si="1"/>
        <v>414.85</v>
      </c>
      <c r="F87" s="98">
        <v>0</v>
      </c>
      <c r="G87" s="91">
        <v>414.85</v>
      </c>
    </row>
    <row r="88" ht="20.1" customHeight="true" spans="1:7">
      <c r="A88" s="81" t="s">
        <v>386</v>
      </c>
      <c r="B88" s="97" t="s">
        <v>93</v>
      </c>
      <c r="C88" s="118" t="s">
        <v>118</v>
      </c>
      <c r="D88" s="81" t="s">
        <v>387</v>
      </c>
      <c r="E88" s="98">
        <f t="shared" si="1"/>
        <v>15</v>
      </c>
      <c r="F88" s="98">
        <v>0</v>
      </c>
      <c r="G88" s="91">
        <v>15</v>
      </c>
    </row>
    <row r="89" ht="20.1" customHeight="true" spans="1:7">
      <c r="A89" s="81" t="s">
        <v>386</v>
      </c>
      <c r="B89" s="97" t="s">
        <v>95</v>
      </c>
      <c r="C89" s="118" t="s">
        <v>118</v>
      </c>
      <c r="D89" s="81" t="s">
        <v>388</v>
      </c>
      <c r="E89" s="98">
        <f t="shared" si="1"/>
        <v>2</v>
      </c>
      <c r="F89" s="98">
        <v>0</v>
      </c>
      <c r="G89" s="91">
        <v>2</v>
      </c>
    </row>
    <row r="90" ht="20.1" customHeight="true" spans="1:7">
      <c r="A90" s="81" t="s">
        <v>386</v>
      </c>
      <c r="B90" s="97" t="s">
        <v>82</v>
      </c>
      <c r="C90" s="118" t="s">
        <v>118</v>
      </c>
      <c r="D90" s="81" t="s">
        <v>417</v>
      </c>
      <c r="E90" s="98">
        <f t="shared" si="1"/>
        <v>3.5</v>
      </c>
      <c r="F90" s="98">
        <v>0</v>
      </c>
      <c r="G90" s="91">
        <v>3.5</v>
      </c>
    </row>
    <row r="91" ht="20.1" customHeight="true" spans="1:7">
      <c r="A91" s="81" t="s">
        <v>386</v>
      </c>
      <c r="B91" s="97" t="s">
        <v>138</v>
      </c>
      <c r="C91" s="118" t="s">
        <v>118</v>
      </c>
      <c r="D91" s="81" t="s">
        <v>389</v>
      </c>
      <c r="E91" s="98">
        <f t="shared" si="1"/>
        <v>0.31</v>
      </c>
      <c r="F91" s="98">
        <v>0</v>
      </c>
      <c r="G91" s="91">
        <v>0.31</v>
      </c>
    </row>
    <row r="92" ht="20.1" customHeight="true" spans="1:7">
      <c r="A92" s="81" t="s">
        <v>386</v>
      </c>
      <c r="B92" s="97" t="s">
        <v>100</v>
      </c>
      <c r="C92" s="118" t="s">
        <v>118</v>
      </c>
      <c r="D92" s="81" t="s">
        <v>390</v>
      </c>
      <c r="E92" s="98">
        <f t="shared" si="1"/>
        <v>0.7</v>
      </c>
      <c r="F92" s="98">
        <v>0</v>
      </c>
      <c r="G92" s="91">
        <v>0.7</v>
      </c>
    </row>
    <row r="93" ht="20.1" customHeight="true" spans="1:7">
      <c r="A93" s="81" t="s">
        <v>386</v>
      </c>
      <c r="B93" s="97" t="s">
        <v>130</v>
      </c>
      <c r="C93" s="118" t="s">
        <v>118</v>
      </c>
      <c r="D93" s="81" t="s">
        <v>391</v>
      </c>
      <c r="E93" s="98">
        <f t="shared" si="1"/>
        <v>20</v>
      </c>
      <c r="F93" s="98">
        <v>0</v>
      </c>
      <c r="G93" s="91">
        <v>20</v>
      </c>
    </row>
    <row r="94" ht="20.1" customHeight="true" spans="1:7">
      <c r="A94" s="81" t="s">
        <v>386</v>
      </c>
      <c r="B94" s="97" t="s">
        <v>87</v>
      </c>
      <c r="C94" s="118" t="s">
        <v>118</v>
      </c>
      <c r="D94" s="81" t="s">
        <v>392</v>
      </c>
      <c r="E94" s="98">
        <f t="shared" si="1"/>
        <v>1.5</v>
      </c>
      <c r="F94" s="98">
        <v>0</v>
      </c>
      <c r="G94" s="91">
        <v>1.5</v>
      </c>
    </row>
    <row r="95" ht="20.1" customHeight="true" spans="1:7">
      <c r="A95" s="81" t="s">
        <v>386</v>
      </c>
      <c r="B95" s="97" t="s">
        <v>114</v>
      </c>
      <c r="C95" s="118" t="s">
        <v>118</v>
      </c>
      <c r="D95" s="81" t="s">
        <v>414</v>
      </c>
      <c r="E95" s="98">
        <f t="shared" si="1"/>
        <v>27</v>
      </c>
      <c r="F95" s="98">
        <v>0</v>
      </c>
      <c r="G95" s="91">
        <v>27</v>
      </c>
    </row>
    <row r="96" ht="20.1" customHeight="true" spans="1:7">
      <c r="A96" s="81" t="s">
        <v>386</v>
      </c>
      <c r="B96" s="97" t="s">
        <v>105</v>
      </c>
      <c r="C96" s="118" t="s">
        <v>118</v>
      </c>
      <c r="D96" s="81" t="s">
        <v>393</v>
      </c>
      <c r="E96" s="98">
        <f t="shared" si="1"/>
        <v>74</v>
      </c>
      <c r="F96" s="98">
        <v>0</v>
      </c>
      <c r="G96" s="91">
        <v>74</v>
      </c>
    </row>
    <row r="97" ht="20.1" customHeight="true" spans="1:7">
      <c r="A97" s="81" t="s">
        <v>386</v>
      </c>
      <c r="B97" s="97" t="s">
        <v>384</v>
      </c>
      <c r="C97" s="118" t="s">
        <v>118</v>
      </c>
      <c r="D97" s="81" t="s">
        <v>415</v>
      </c>
      <c r="E97" s="98">
        <f t="shared" si="1"/>
        <v>17.65</v>
      </c>
      <c r="F97" s="98">
        <v>0</v>
      </c>
      <c r="G97" s="91">
        <v>17.65</v>
      </c>
    </row>
    <row r="98" ht="20.1" customHeight="true" spans="1:7">
      <c r="A98" s="81" t="s">
        <v>386</v>
      </c>
      <c r="B98" s="97" t="s">
        <v>397</v>
      </c>
      <c r="C98" s="118" t="s">
        <v>118</v>
      </c>
      <c r="D98" s="81" t="s">
        <v>235</v>
      </c>
      <c r="E98" s="98">
        <f t="shared" si="1"/>
        <v>25</v>
      </c>
      <c r="F98" s="98">
        <v>0</v>
      </c>
      <c r="G98" s="91">
        <v>25</v>
      </c>
    </row>
    <row r="99" ht="20.1" customHeight="true" spans="1:7">
      <c r="A99" s="81" t="s">
        <v>386</v>
      </c>
      <c r="B99" s="97" t="s">
        <v>398</v>
      </c>
      <c r="C99" s="118" t="s">
        <v>118</v>
      </c>
      <c r="D99" s="81" t="s">
        <v>236</v>
      </c>
      <c r="E99" s="98">
        <f t="shared" si="1"/>
        <v>73</v>
      </c>
      <c r="F99" s="98">
        <v>0</v>
      </c>
      <c r="G99" s="91">
        <v>73</v>
      </c>
    </row>
    <row r="100" ht="20.1" customHeight="true" spans="1:7">
      <c r="A100" s="81" t="s">
        <v>386</v>
      </c>
      <c r="B100" s="97" t="s">
        <v>399</v>
      </c>
      <c r="C100" s="118" t="s">
        <v>118</v>
      </c>
      <c r="D100" s="81" t="s">
        <v>238</v>
      </c>
      <c r="E100" s="98">
        <f t="shared" si="1"/>
        <v>4.85</v>
      </c>
      <c r="F100" s="98">
        <v>0</v>
      </c>
      <c r="G100" s="91">
        <v>4.85</v>
      </c>
    </row>
    <row r="101" ht="20.1" customHeight="true" spans="1:7">
      <c r="A101" s="81" t="s">
        <v>386</v>
      </c>
      <c r="B101" s="97" t="s">
        <v>416</v>
      </c>
      <c r="C101" s="118" t="s">
        <v>118</v>
      </c>
      <c r="D101" s="81" t="s">
        <v>237</v>
      </c>
      <c r="E101" s="98">
        <f t="shared" si="1"/>
        <v>4.5</v>
      </c>
      <c r="F101" s="98">
        <v>0</v>
      </c>
      <c r="G101" s="91">
        <v>4.5</v>
      </c>
    </row>
    <row r="102" ht="20.1" customHeight="true" spans="1:7">
      <c r="A102" s="81" t="s">
        <v>386</v>
      </c>
      <c r="B102" s="97" t="s">
        <v>402</v>
      </c>
      <c r="C102" s="118" t="s">
        <v>118</v>
      </c>
      <c r="D102" s="81" t="s">
        <v>403</v>
      </c>
      <c r="E102" s="98">
        <f t="shared" si="1"/>
        <v>15.59</v>
      </c>
      <c r="F102" s="98">
        <v>0</v>
      </c>
      <c r="G102" s="91">
        <v>15.59</v>
      </c>
    </row>
    <row r="103" ht="20.1" customHeight="true" spans="1:7">
      <c r="A103" s="81" t="s">
        <v>386</v>
      </c>
      <c r="B103" s="97" t="s">
        <v>404</v>
      </c>
      <c r="C103" s="118" t="s">
        <v>118</v>
      </c>
      <c r="D103" s="81" t="s">
        <v>405</v>
      </c>
      <c r="E103" s="98">
        <f t="shared" si="1"/>
        <v>8.44</v>
      </c>
      <c r="F103" s="98">
        <v>0</v>
      </c>
      <c r="G103" s="91">
        <v>8.44</v>
      </c>
    </row>
    <row r="104" ht="20.1" customHeight="true" spans="1:7">
      <c r="A104" s="81" t="s">
        <v>386</v>
      </c>
      <c r="B104" s="97" t="s">
        <v>406</v>
      </c>
      <c r="C104" s="118" t="s">
        <v>118</v>
      </c>
      <c r="D104" s="81" t="s">
        <v>240</v>
      </c>
      <c r="E104" s="98">
        <f t="shared" si="1"/>
        <v>5</v>
      </c>
      <c r="F104" s="98">
        <v>0</v>
      </c>
      <c r="G104" s="91">
        <v>5</v>
      </c>
    </row>
    <row r="105" ht="20.1" customHeight="true" spans="1:7">
      <c r="A105" s="81" t="s">
        <v>386</v>
      </c>
      <c r="B105" s="97" t="s">
        <v>407</v>
      </c>
      <c r="C105" s="118" t="s">
        <v>118</v>
      </c>
      <c r="D105" s="81" t="s">
        <v>408</v>
      </c>
      <c r="E105" s="98">
        <f t="shared" si="1"/>
        <v>65.51</v>
      </c>
      <c r="F105" s="98">
        <v>0</v>
      </c>
      <c r="G105" s="91">
        <v>65.51</v>
      </c>
    </row>
    <row r="106" ht="20.1" customHeight="true" spans="1:7">
      <c r="A106" s="81" t="s">
        <v>386</v>
      </c>
      <c r="B106" s="97" t="s">
        <v>83</v>
      </c>
      <c r="C106" s="118" t="s">
        <v>118</v>
      </c>
      <c r="D106" s="81" t="s">
        <v>242</v>
      </c>
      <c r="E106" s="98">
        <f t="shared" si="1"/>
        <v>51.3</v>
      </c>
      <c r="F106" s="98">
        <v>0</v>
      </c>
      <c r="G106" s="91">
        <v>51.3</v>
      </c>
    </row>
    <row r="107" ht="20.1" customHeight="true" spans="1:7">
      <c r="A107" s="81" t="s">
        <v>36</v>
      </c>
      <c r="B107" s="97" t="s">
        <v>36</v>
      </c>
      <c r="C107" s="118" t="s">
        <v>36</v>
      </c>
      <c r="D107" s="81" t="s">
        <v>250</v>
      </c>
      <c r="E107" s="98">
        <f t="shared" si="1"/>
        <v>17.49</v>
      </c>
      <c r="F107" s="98">
        <v>17.49</v>
      </c>
      <c r="G107" s="91">
        <v>0</v>
      </c>
    </row>
    <row r="108" ht="20.1" customHeight="true" spans="1:7">
      <c r="A108" s="81" t="s">
        <v>409</v>
      </c>
      <c r="B108" s="97" t="s">
        <v>93</v>
      </c>
      <c r="C108" s="118" t="s">
        <v>118</v>
      </c>
      <c r="D108" s="81" t="s">
        <v>410</v>
      </c>
      <c r="E108" s="98">
        <f t="shared" si="1"/>
        <v>16.6</v>
      </c>
      <c r="F108" s="98">
        <v>16.6</v>
      </c>
      <c r="G108" s="91">
        <v>0</v>
      </c>
    </row>
    <row r="109" ht="20.1" customHeight="true" spans="1:7">
      <c r="A109" s="81" t="s">
        <v>409</v>
      </c>
      <c r="B109" s="97" t="s">
        <v>114</v>
      </c>
      <c r="C109" s="118" t="s">
        <v>118</v>
      </c>
      <c r="D109" s="81" t="s">
        <v>412</v>
      </c>
      <c r="E109" s="98">
        <f t="shared" si="1"/>
        <v>0.08</v>
      </c>
      <c r="F109" s="98">
        <v>0.08</v>
      </c>
      <c r="G109" s="91">
        <v>0</v>
      </c>
    </row>
    <row r="110" ht="20.1" customHeight="true" spans="1:7">
      <c r="A110" s="81" t="s">
        <v>409</v>
      </c>
      <c r="B110" s="97" t="s">
        <v>83</v>
      </c>
      <c r="C110" s="118" t="s">
        <v>118</v>
      </c>
      <c r="D110" s="81" t="s">
        <v>413</v>
      </c>
      <c r="E110" s="98">
        <f t="shared" si="1"/>
        <v>0.81</v>
      </c>
      <c r="F110" s="98">
        <v>0.81</v>
      </c>
      <c r="G110" s="91">
        <v>0</v>
      </c>
    </row>
    <row r="111" ht="20.1" customHeight="true" spans="1:7">
      <c r="A111" s="81" t="s">
        <v>36</v>
      </c>
      <c r="B111" s="97" t="s">
        <v>36</v>
      </c>
      <c r="C111" s="118" t="s">
        <v>36</v>
      </c>
      <c r="D111" s="81" t="s">
        <v>119</v>
      </c>
      <c r="E111" s="98">
        <f t="shared" si="1"/>
        <v>366.2</v>
      </c>
      <c r="F111" s="98">
        <v>277.78</v>
      </c>
      <c r="G111" s="91">
        <v>88.42</v>
      </c>
    </row>
    <row r="112" ht="20.1" customHeight="true" spans="1:7">
      <c r="A112" s="81" t="s">
        <v>36</v>
      </c>
      <c r="B112" s="97" t="s">
        <v>36</v>
      </c>
      <c r="C112" s="118" t="s">
        <v>36</v>
      </c>
      <c r="D112" s="81" t="s">
        <v>120</v>
      </c>
      <c r="E112" s="98">
        <f t="shared" si="1"/>
        <v>366.2</v>
      </c>
      <c r="F112" s="98">
        <v>277.78</v>
      </c>
      <c r="G112" s="91">
        <v>88.42</v>
      </c>
    </row>
    <row r="113" ht="20.1" customHeight="true" spans="1:7">
      <c r="A113" s="81" t="s">
        <v>36</v>
      </c>
      <c r="B113" s="97" t="s">
        <v>36</v>
      </c>
      <c r="C113" s="118" t="s">
        <v>36</v>
      </c>
      <c r="D113" s="81" t="s">
        <v>376</v>
      </c>
      <c r="E113" s="98">
        <f t="shared" si="1"/>
        <v>277.68</v>
      </c>
      <c r="F113" s="98">
        <v>277.68</v>
      </c>
      <c r="G113" s="91">
        <v>0</v>
      </c>
    </row>
    <row r="114" ht="20.1" customHeight="true" spans="1:7">
      <c r="A114" s="81" t="s">
        <v>377</v>
      </c>
      <c r="B114" s="97" t="s">
        <v>93</v>
      </c>
      <c r="C114" s="118" t="s">
        <v>121</v>
      </c>
      <c r="D114" s="81" t="s">
        <v>378</v>
      </c>
      <c r="E114" s="98">
        <f t="shared" si="1"/>
        <v>87.7</v>
      </c>
      <c r="F114" s="98">
        <v>87.7</v>
      </c>
      <c r="G114" s="91">
        <v>0</v>
      </c>
    </row>
    <row r="115" ht="20.1" customHeight="true" spans="1:7">
      <c r="A115" s="81" t="s">
        <v>377</v>
      </c>
      <c r="B115" s="97" t="s">
        <v>95</v>
      </c>
      <c r="C115" s="118" t="s">
        <v>121</v>
      </c>
      <c r="D115" s="81" t="s">
        <v>379</v>
      </c>
      <c r="E115" s="98">
        <f t="shared" si="1"/>
        <v>100.08</v>
      </c>
      <c r="F115" s="98">
        <v>100.08</v>
      </c>
      <c r="G115" s="91">
        <v>0</v>
      </c>
    </row>
    <row r="116" ht="20.1" customHeight="true" spans="1:7">
      <c r="A116" s="81" t="s">
        <v>377</v>
      </c>
      <c r="B116" s="97" t="s">
        <v>82</v>
      </c>
      <c r="C116" s="118" t="s">
        <v>121</v>
      </c>
      <c r="D116" s="81" t="s">
        <v>380</v>
      </c>
      <c r="E116" s="98">
        <f t="shared" si="1"/>
        <v>7.31</v>
      </c>
      <c r="F116" s="98">
        <v>7.31</v>
      </c>
      <c r="G116" s="91">
        <v>0</v>
      </c>
    </row>
    <row r="117" ht="20.1" customHeight="true" spans="1:7">
      <c r="A117" s="81" t="s">
        <v>377</v>
      </c>
      <c r="B117" s="97" t="s">
        <v>90</v>
      </c>
      <c r="C117" s="118" t="s">
        <v>121</v>
      </c>
      <c r="D117" s="81" t="s">
        <v>381</v>
      </c>
      <c r="E117" s="98">
        <f t="shared" si="1"/>
        <v>27.03</v>
      </c>
      <c r="F117" s="98">
        <v>27.03</v>
      </c>
      <c r="G117" s="91">
        <v>0</v>
      </c>
    </row>
    <row r="118" ht="20.1" customHeight="true" spans="1:7">
      <c r="A118" s="81" t="s">
        <v>377</v>
      </c>
      <c r="B118" s="97" t="s">
        <v>86</v>
      </c>
      <c r="C118" s="118" t="s">
        <v>121</v>
      </c>
      <c r="D118" s="81" t="s">
        <v>382</v>
      </c>
      <c r="E118" s="98">
        <f t="shared" si="1"/>
        <v>21.14</v>
      </c>
      <c r="F118" s="98">
        <v>21.14</v>
      </c>
      <c r="G118" s="91">
        <v>0</v>
      </c>
    </row>
    <row r="119" ht="20.1" customHeight="true" spans="1:7">
      <c r="A119" s="81" t="s">
        <v>377</v>
      </c>
      <c r="B119" s="97" t="s">
        <v>105</v>
      </c>
      <c r="C119" s="118" t="s">
        <v>121</v>
      </c>
      <c r="D119" s="81" t="s">
        <v>383</v>
      </c>
      <c r="E119" s="98">
        <f t="shared" si="1"/>
        <v>3.86</v>
      </c>
      <c r="F119" s="98">
        <v>3.86</v>
      </c>
      <c r="G119" s="91">
        <v>0</v>
      </c>
    </row>
    <row r="120" ht="20.1" customHeight="true" spans="1:7">
      <c r="A120" s="81" t="s">
        <v>377</v>
      </c>
      <c r="B120" s="97" t="s">
        <v>384</v>
      </c>
      <c r="C120" s="118" t="s">
        <v>121</v>
      </c>
      <c r="D120" s="81" t="s">
        <v>230</v>
      </c>
      <c r="E120" s="98">
        <f t="shared" si="1"/>
        <v>28.19</v>
      </c>
      <c r="F120" s="98">
        <v>28.19</v>
      </c>
      <c r="G120" s="91">
        <v>0</v>
      </c>
    </row>
    <row r="121" ht="20.1" customHeight="true" spans="1:7">
      <c r="A121" s="81" t="s">
        <v>377</v>
      </c>
      <c r="B121" s="97" t="s">
        <v>83</v>
      </c>
      <c r="C121" s="118" t="s">
        <v>121</v>
      </c>
      <c r="D121" s="81" t="s">
        <v>231</v>
      </c>
      <c r="E121" s="98">
        <f t="shared" si="1"/>
        <v>2.37</v>
      </c>
      <c r="F121" s="98">
        <v>2.37</v>
      </c>
      <c r="G121" s="91">
        <v>0</v>
      </c>
    </row>
    <row r="122" ht="20.1" customHeight="true" spans="1:7">
      <c r="A122" s="81" t="s">
        <v>36</v>
      </c>
      <c r="B122" s="97" t="s">
        <v>36</v>
      </c>
      <c r="C122" s="118" t="s">
        <v>36</v>
      </c>
      <c r="D122" s="81" t="s">
        <v>385</v>
      </c>
      <c r="E122" s="98">
        <f t="shared" si="1"/>
        <v>88.42</v>
      </c>
      <c r="F122" s="98">
        <v>0</v>
      </c>
      <c r="G122" s="91">
        <v>88.42</v>
      </c>
    </row>
    <row r="123" ht="20.1" customHeight="true" spans="1:7">
      <c r="A123" s="81" t="s">
        <v>386</v>
      </c>
      <c r="B123" s="97" t="s">
        <v>93</v>
      </c>
      <c r="C123" s="118" t="s">
        <v>121</v>
      </c>
      <c r="D123" s="81" t="s">
        <v>387</v>
      </c>
      <c r="E123" s="98">
        <f t="shared" si="1"/>
        <v>5</v>
      </c>
      <c r="F123" s="98">
        <v>0</v>
      </c>
      <c r="G123" s="91">
        <v>5</v>
      </c>
    </row>
    <row r="124" ht="20.1" customHeight="true" spans="1:7">
      <c r="A124" s="81" t="s">
        <v>386</v>
      </c>
      <c r="B124" s="97" t="s">
        <v>95</v>
      </c>
      <c r="C124" s="118" t="s">
        <v>121</v>
      </c>
      <c r="D124" s="81" t="s">
        <v>388</v>
      </c>
      <c r="E124" s="98">
        <f t="shared" si="1"/>
        <v>2</v>
      </c>
      <c r="F124" s="98">
        <v>0</v>
      </c>
      <c r="G124" s="91">
        <v>2</v>
      </c>
    </row>
    <row r="125" ht="20.1" customHeight="true" spans="1:7">
      <c r="A125" s="81" t="s">
        <v>386</v>
      </c>
      <c r="B125" s="97" t="s">
        <v>100</v>
      </c>
      <c r="C125" s="118" t="s">
        <v>121</v>
      </c>
      <c r="D125" s="81" t="s">
        <v>390</v>
      </c>
      <c r="E125" s="98">
        <f t="shared" si="1"/>
        <v>0.5</v>
      </c>
      <c r="F125" s="98">
        <v>0</v>
      </c>
      <c r="G125" s="91">
        <v>0.5</v>
      </c>
    </row>
    <row r="126" ht="20.1" customHeight="true" spans="1:7">
      <c r="A126" s="81" t="s">
        <v>386</v>
      </c>
      <c r="B126" s="97" t="s">
        <v>130</v>
      </c>
      <c r="C126" s="118" t="s">
        <v>121</v>
      </c>
      <c r="D126" s="81" t="s">
        <v>391</v>
      </c>
      <c r="E126" s="98">
        <f t="shared" si="1"/>
        <v>2.5</v>
      </c>
      <c r="F126" s="98">
        <v>0</v>
      </c>
      <c r="G126" s="91">
        <v>2.5</v>
      </c>
    </row>
    <row r="127" ht="20.1" customHeight="true" spans="1:7">
      <c r="A127" s="81" t="s">
        <v>386</v>
      </c>
      <c r="B127" s="97" t="s">
        <v>87</v>
      </c>
      <c r="C127" s="118" t="s">
        <v>121</v>
      </c>
      <c r="D127" s="81" t="s">
        <v>392</v>
      </c>
      <c r="E127" s="98">
        <f t="shared" si="1"/>
        <v>2</v>
      </c>
      <c r="F127" s="98">
        <v>0</v>
      </c>
      <c r="G127" s="91">
        <v>2</v>
      </c>
    </row>
    <row r="128" ht="20.1" customHeight="true" spans="1:7">
      <c r="A128" s="81" t="s">
        <v>386</v>
      </c>
      <c r="B128" s="97" t="s">
        <v>114</v>
      </c>
      <c r="C128" s="118" t="s">
        <v>121</v>
      </c>
      <c r="D128" s="81" t="s">
        <v>414</v>
      </c>
      <c r="E128" s="98">
        <f t="shared" si="1"/>
        <v>1.2</v>
      </c>
      <c r="F128" s="98">
        <v>0</v>
      </c>
      <c r="G128" s="91">
        <v>1.2</v>
      </c>
    </row>
    <row r="129" ht="20.1" customHeight="true" spans="1:7">
      <c r="A129" s="81" t="s">
        <v>386</v>
      </c>
      <c r="B129" s="97" t="s">
        <v>105</v>
      </c>
      <c r="C129" s="118" t="s">
        <v>121</v>
      </c>
      <c r="D129" s="81" t="s">
        <v>393</v>
      </c>
      <c r="E129" s="98">
        <f t="shared" si="1"/>
        <v>15</v>
      </c>
      <c r="F129" s="98">
        <v>0</v>
      </c>
      <c r="G129" s="91">
        <v>15</v>
      </c>
    </row>
    <row r="130" ht="20.1" customHeight="true" spans="1:7">
      <c r="A130" s="81" t="s">
        <v>386</v>
      </c>
      <c r="B130" s="97" t="s">
        <v>384</v>
      </c>
      <c r="C130" s="118" t="s">
        <v>121</v>
      </c>
      <c r="D130" s="81" t="s">
        <v>415</v>
      </c>
      <c r="E130" s="98">
        <f t="shared" si="1"/>
        <v>2</v>
      </c>
      <c r="F130" s="98">
        <v>0</v>
      </c>
      <c r="G130" s="91">
        <v>2</v>
      </c>
    </row>
    <row r="131" ht="20.1" customHeight="true" spans="1:7">
      <c r="A131" s="81" t="s">
        <v>386</v>
      </c>
      <c r="B131" s="97" t="s">
        <v>397</v>
      </c>
      <c r="C131" s="118" t="s">
        <v>121</v>
      </c>
      <c r="D131" s="81" t="s">
        <v>235</v>
      </c>
      <c r="E131" s="98">
        <f t="shared" si="1"/>
        <v>5</v>
      </c>
      <c r="F131" s="98">
        <v>0</v>
      </c>
      <c r="G131" s="91">
        <v>5</v>
      </c>
    </row>
    <row r="132" ht="20.1" customHeight="true" spans="1:7">
      <c r="A132" s="81" t="s">
        <v>386</v>
      </c>
      <c r="B132" s="97" t="s">
        <v>398</v>
      </c>
      <c r="C132" s="118" t="s">
        <v>121</v>
      </c>
      <c r="D132" s="81" t="s">
        <v>236</v>
      </c>
      <c r="E132" s="98">
        <f t="shared" si="1"/>
        <v>2</v>
      </c>
      <c r="F132" s="98">
        <v>0</v>
      </c>
      <c r="G132" s="91">
        <v>2</v>
      </c>
    </row>
    <row r="133" ht="20.1" customHeight="true" spans="1:7">
      <c r="A133" s="81" t="s">
        <v>386</v>
      </c>
      <c r="B133" s="97" t="s">
        <v>399</v>
      </c>
      <c r="C133" s="118" t="s">
        <v>121</v>
      </c>
      <c r="D133" s="81" t="s">
        <v>238</v>
      </c>
      <c r="E133" s="98">
        <f t="shared" si="1"/>
        <v>0.5</v>
      </c>
      <c r="F133" s="98">
        <v>0</v>
      </c>
      <c r="G133" s="91">
        <v>0.5</v>
      </c>
    </row>
    <row r="134" ht="20.1" customHeight="true" spans="1:7">
      <c r="A134" s="81" t="s">
        <v>386</v>
      </c>
      <c r="B134" s="97" t="s">
        <v>402</v>
      </c>
      <c r="C134" s="118" t="s">
        <v>121</v>
      </c>
      <c r="D134" s="81" t="s">
        <v>403</v>
      </c>
      <c r="E134" s="98">
        <f t="shared" si="1"/>
        <v>4.7</v>
      </c>
      <c r="F134" s="98">
        <v>0</v>
      </c>
      <c r="G134" s="91">
        <v>4.7</v>
      </c>
    </row>
    <row r="135" ht="20.1" customHeight="true" spans="1:7">
      <c r="A135" s="81" t="s">
        <v>386</v>
      </c>
      <c r="B135" s="97" t="s">
        <v>404</v>
      </c>
      <c r="C135" s="118" t="s">
        <v>121</v>
      </c>
      <c r="D135" s="81" t="s">
        <v>405</v>
      </c>
      <c r="E135" s="98">
        <f t="shared" ref="E135:E198" si="2">SUM(F135:G135)</f>
        <v>2.55</v>
      </c>
      <c r="F135" s="98">
        <v>0</v>
      </c>
      <c r="G135" s="91">
        <v>2.55</v>
      </c>
    </row>
    <row r="136" ht="20.1" customHeight="true" spans="1:7">
      <c r="A136" s="81" t="s">
        <v>386</v>
      </c>
      <c r="B136" s="97" t="s">
        <v>406</v>
      </c>
      <c r="C136" s="118" t="s">
        <v>121</v>
      </c>
      <c r="D136" s="81" t="s">
        <v>240</v>
      </c>
      <c r="E136" s="98">
        <f t="shared" si="2"/>
        <v>18</v>
      </c>
      <c r="F136" s="98">
        <v>0</v>
      </c>
      <c r="G136" s="91">
        <v>18</v>
      </c>
    </row>
    <row r="137" ht="20.1" customHeight="true" spans="1:7">
      <c r="A137" s="81" t="s">
        <v>386</v>
      </c>
      <c r="B137" s="97" t="s">
        <v>407</v>
      </c>
      <c r="C137" s="118" t="s">
        <v>121</v>
      </c>
      <c r="D137" s="81" t="s">
        <v>408</v>
      </c>
      <c r="E137" s="98">
        <f t="shared" si="2"/>
        <v>21.37</v>
      </c>
      <c r="F137" s="98">
        <v>0</v>
      </c>
      <c r="G137" s="91">
        <v>21.37</v>
      </c>
    </row>
    <row r="138" ht="20.1" customHeight="true" spans="1:7">
      <c r="A138" s="81" t="s">
        <v>386</v>
      </c>
      <c r="B138" s="97" t="s">
        <v>83</v>
      </c>
      <c r="C138" s="118" t="s">
        <v>121</v>
      </c>
      <c r="D138" s="81" t="s">
        <v>242</v>
      </c>
      <c r="E138" s="98">
        <f t="shared" si="2"/>
        <v>4.1</v>
      </c>
      <c r="F138" s="98">
        <v>0</v>
      </c>
      <c r="G138" s="91">
        <v>4.1</v>
      </c>
    </row>
    <row r="139" ht="20.1" customHeight="true" spans="1:7">
      <c r="A139" s="81" t="s">
        <v>36</v>
      </c>
      <c r="B139" s="97" t="s">
        <v>36</v>
      </c>
      <c r="C139" s="118" t="s">
        <v>36</v>
      </c>
      <c r="D139" s="81" t="s">
        <v>250</v>
      </c>
      <c r="E139" s="98">
        <f t="shared" si="2"/>
        <v>0.1</v>
      </c>
      <c r="F139" s="98">
        <v>0.1</v>
      </c>
      <c r="G139" s="91">
        <v>0</v>
      </c>
    </row>
    <row r="140" ht="20.1" customHeight="true" spans="1:7">
      <c r="A140" s="81" t="s">
        <v>409</v>
      </c>
      <c r="B140" s="97" t="s">
        <v>114</v>
      </c>
      <c r="C140" s="118" t="s">
        <v>121</v>
      </c>
      <c r="D140" s="81" t="s">
        <v>412</v>
      </c>
      <c r="E140" s="98">
        <f t="shared" si="2"/>
        <v>0.1</v>
      </c>
      <c r="F140" s="98">
        <v>0.1</v>
      </c>
      <c r="G140" s="91">
        <v>0</v>
      </c>
    </row>
    <row r="141" ht="20.1" customHeight="true" spans="1:7">
      <c r="A141" s="81" t="s">
        <v>36</v>
      </c>
      <c r="B141" s="97" t="s">
        <v>36</v>
      </c>
      <c r="C141" s="118" t="s">
        <v>36</v>
      </c>
      <c r="D141" s="81" t="s">
        <v>123</v>
      </c>
      <c r="E141" s="98">
        <f t="shared" si="2"/>
        <v>597.08</v>
      </c>
      <c r="F141" s="98">
        <v>275.21</v>
      </c>
      <c r="G141" s="91">
        <v>321.87</v>
      </c>
    </row>
    <row r="142" ht="20.1" customHeight="true" spans="1:7">
      <c r="A142" s="81" t="s">
        <v>36</v>
      </c>
      <c r="B142" s="97" t="s">
        <v>36</v>
      </c>
      <c r="C142" s="118" t="s">
        <v>36</v>
      </c>
      <c r="D142" s="81" t="s">
        <v>124</v>
      </c>
      <c r="E142" s="98">
        <f t="shared" si="2"/>
        <v>597.08</v>
      </c>
      <c r="F142" s="98">
        <v>275.21</v>
      </c>
      <c r="G142" s="91">
        <v>321.87</v>
      </c>
    </row>
    <row r="143" ht="20.1" customHeight="true" spans="1:7">
      <c r="A143" s="81" t="s">
        <v>36</v>
      </c>
      <c r="B143" s="97" t="s">
        <v>36</v>
      </c>
      <c r="C143" s="118" t="s">
        <v>36</v>
      </c>
      <c r="D143" s="81" t="s">
        <v>376</v>
      </c>
      <c r="E143" s="98">
        <f t="shared" si="2"/>
        <v>275.18</v>
      </c>
      <c r="F143" s="98">
        <v>275.18</v>
      </c>
      <c r="G143" s="91">
        <v>0</v>
      </c>
    </row>
    <row r="144" ht="20.1" customHeight="true" spans="1:7">
      <c r="A144" s="81" t="s">
        <v>377</v>
      </c>
      <c r="B144" s="97" t="s">
        <v>93</v>
      </c>
      <c r="C144" s="118" t="s">
        <v>125</v>
      </c>
      <c r="D144" s="81" t="s">
        <v>378</v>
      </c>
      <c r="E144" s="98">
        <f t="shared" si="2"/>
        <v>82.18</v>
      </c>
      <c r="F144" s="98">
        <v>82.18</v>
      </c>
      <c r="G144" s="91">
        <v>0</v>
      </c>
    </row>
    <row r="145" ht="20.1" customHeight="true" spans="1:7">
      <c r="A145" s="81" t="s">
        <v>377</v>
      </c>
      <c r="B145" s="97" t="s">
        <v>95</v>
      </c>
      <c r="C145" s="118" t="s">
        <v>125</v>
      </c>
      <c r="D145" s="81" t="s">
        <v>379</v>
      </c>
      <c r="E145" s="98">
        <f t="shared" si="2"/>
        <v>5.67</v>
      </c>
      <c r="F145" s="98">
        <v>5.67</v>
      </c>
      <c r="G145" s="91">
        <v>0</v>
      </c>
    </row>
    <row r="146" ht="20.1" customHeight="true" spans="1:7">
      <c r="A146" s="81" t="s">
        <v>377</v>
      </c>
      <c r="B146" s="97" t="s">
        <v>87</v>
      </c>
      <c r="C146" s="118" t="s">
        <v>125</v>
      </c>
      <c r="D146" s="81" t="s">
        <v>418</v>
      </c>
      <c r="E146" s="98">
        <f t="shared" si="2"/>
        <v>66.84</v>
      </c>
      <c r="F146" s="98">
        <v>66.84</v>
      </c>
      <c r="G146" s="91">
        <v>0</v>
      </c>
    </row>
    <row r="147" ht="20.1" customHeight="true" spans="1:7">
      <c r="A147" s="81" t="s">
        <v>377</v>
      </c>
      <c r="B147" s="97" t="s">
        <v>90</v>
      </c>
      <c r="C147" s="118" t="s">
        <v>125</v>
      </c>
      <c r="D147" s="81" t="s">
        <v>381</v>
      </c>
      <c r="E147" s="98">
        <f t="shared" si="2"/>
        <v>24.87</v>
      </c>
      <c r="F147" s="98">
        <v>24.87</v>
      </c>
      <c r="G147" s="91">
        <v>0</v>
      </c>
    </row>
    <row r="148" ht="20.1" customHeight="true" spans="1:7">
      <c r="A148" s="81" t="s">
        <v>377</v>
      </c>
      <c r="B148" s="97" t="s">
        <v>86</v>
      </c>
      <c r="C148" s="118" t="s">
        <v>125</v>
      </c>
      <c r="D148" s="81" t="s">
        <v>382</v>
      </c>
      <c r="E148" s="98">
        <f t="shared" si="2"/>
        <v>26.49</v>
      </c>
      <c r="F148" s="98">
        <v>26.49</v>
      </c>
      <c r="G148" s="91">
        <v>0</v>
      </c>
    </row>
    <row r="149" ht="20.1" customHeight="true" spans="1:7">
      <c r="A149" s="81" t="s">
        <v>377</v>
      </c>
      <c r="B149" s="97" t="s">
        <v>155</v>
      </c>
      <c r="C149" s="118" t="s">
        <v>125</v>
      </c>
      <c r="D149" s="81" t="s">
        <v>419</v>
      </c>
      <c r="E149" s="98">
        <f t="shared" si="2"/>
        <v>3.15</v>
      </c>
      <c r="F149" s="98">
        <v>3.15</v>
      </c>
      <c r="G149" s="91">
        <v>0</v>
      </c>
    </row>
    <row r="150" ht="20.1" customHeight="true" spans="1:7">
      <c r="A150" s="81" t="s">
        <v>377</v>
      </c>
      <c r="B150" s="97" t="s">
        <v>384</v>
      </c>
      <c r="C150" s="118" t="s">
        <v>125</v>
      </c>
      <c r="D150" s="81" t="s">
        <v>230</v>
      </c>
      <c r="E150" s="98">
        <f t="shared" si="2"/>
        <v>25.5</v>
      </c>
      <c r="F150" s="98">
        <v>25.5</v>
      </c>
      <c r="G150" s="91">
        <v>0</v>
      </c>
    </row>
    <row r="151" ht="20.1" customHeight="true" spans="1:7">
      <c r="A151" s="81" t="s">
        <v>377</v>
      </c>
      <c r="B151" s="97" t="s">
        <v>83</v>
      </c>
      <c r="C151" s="118" t="s">
        <v>125</v>
      </c>
      <c r="D151" s="81" t="s">
        <v>231</v>
      </c>
      <c r="E151" s="98">
        <f t="shared" si="2"/>
        <v>40.48</v>
      </c>
      <c r="F151" s="98">
        <v>40.48</v>
      </c>
      <c r="G151" s="91">
        <v>0</v>
      </c>
    </row>
    <row r="152" ht="20.1" customHeight="true" spans="1:7">
      <c r="A152" s="81" t="s">
        <v>36</v>
      </c>
      <c r="B152" s="97" t="s">
        <v>36</v>
      </c>
      <c r="C152" s="118" t="s">
        <v>36</v>
      </c>
      <c r="D152" s="81" t="s">
        <v>385</v>
      </c>
      <c r="E152" s="98">
        <f t="shared" si="2"/>
        <v>231.87</v>
      </c>
      <c r="F152" s="98">
        <v>0</v>
      </c>
      <c r="G152" s="91">
        <v>231.87</v>
      </c>
    </row>
    <row r="153" ht="20.1" customHeight="true" spans="1:7">
      <c r="A153" s="81" t="s">
        <v>386</v>
      </c>
      <c r="B153" s="97" t="s">
        <v>93</v>
      </c>
      <c r="C153" s="118" t="s">
        <v>125</v>
      </c>
      <c r="D153" s="81" t="s">
        <v>387</v>
      </c>
      <c r="E153" s="98">
        <f t="shared" si="2"/>
        <v>7.64</v>
      </c>
      <c r="F153" s="98">
        <v>0</v>
      </c>
      <c r="G153" s="91">
        <v>7.64</v>
      </c>
    </row>
    <row r="154" ht="20.1" customHeight="true" spans="1:7">
      <c r="A154" s="81" t="s">
        <v>386</v>
      </c>
      <c r="B154" s="97" t="s">
        <v>95</v>
      </c>
      <c r="C154" s="118" t="s">
        <v>125</v>
      </c>
      <c r="D154" s="81" t="s">
        <v>388</v>
      </c>
      <c r="E154" s="98">
        <f t="shared" si="2"/>
        <v>2</v>
      </c>
      <c r="F154" s="98">
        <v>0</v>
      </c>
      <c r="G154" s="91">
        <v>2</v>
      </c>
    </row>
    <row r="155" ht="20.1" customHeight="true" spans="1:7">
      <c r="A155" s="81" t="s">
        <v>386</v>
      </c>
      <c r="B155" s="97" t="s">
        <v>100</v>
      </c>
      <c r="C155" s="118" t="s">
        <v>125</v>
      </c>
      <c r="D155" s="81" t="s">
        <v>390</v>
      </c>
      <c r="E155" s="98">
        <f t="shared" si="2"/>
        <v>2.5</v>
      </c>
      <c r="F155" s="98">
        <v>0</v>
      </c>
      <c r="G155" s="91">
        <v>2.5</v>
      </c>
    </row>
    <row r="156" ht="20.1" customHeight="true" spans="1:7">
      <c r="A156" s="81" t="s">
        <v>386</v>
      </c>
      <c r="B156" s="97" t="s">
        <v>130</v>
      </c>
      <c r="C156" s="118" t="s">
        <v>125</v>
      </c>
      <c r="D156" s="81" t="s">
        <v>391</v>
      </c>
      <c r="E156" s="98">
        <f t="shared" si="2"/>
        <v>5.5</v>
      </c>
      <c r="F156" s="98">
        <v>0</v>
      </c>
      <c r="G156" s="91">
        <v>5.5</v>
      </c>
    </row>
    <row r="157" ht="20.1" customHeight="true" spans="1:7">
      <c r="A157" s="81" t="s">
        <v>386</v>
      </c>
      <c r="B157" s="97" t="s">
        <v>87</v>
      </c>
      <c r="C157" s="118" t="s">
        <v>125</v>
      </c>
      <c r="D157" s="81" t="s">
        <v>392</v>
      </c>
      <c r="E157" s="98">
        <f t="shared" si="2"/>
        <v>6</v>
      </c>
      <c r="F157" s="98">
        <v>0</v>
      </c>
      <c r="G157" s="91">
        <v>6</v>
      </c>
    </row>
    <row r="158" ht="20.1" customHeight="true" spans="1:7">
      <c r="A158" s="81" t="s">
        <v>386</v>
      </c>
      <c r="B158" s="97" t="s">
        <v>114</v>
      </c>
      <c r="C158" s="118" t="s">
        <v>125</v>
      </c>
      <c r="D158" s="81" t="s">
        <v>414</v>
      </c>
      <c r="E158" s="98">
        <f t="shared" si="2"/>
        <v>58</v>
      </c>
      <c r="F158" s="98">
        <v>0</v>
      </c>
      <c r="G158" s="91">
        <v>58</v>
      </c>
    </row>
    <row r="159" ht="20.1" customHeight="true" spans="1:7">
      <c r="A159" s="81" t="s">
        <v>386</v>
      </c>
      <c r="B159" s="97" t="s">
        <v>105</v>
      </c>
      <c r="C159" s="118" t="s">
        <v>125</v>
      </c>
      <c r="D159" s="81" t="s">
        <v>393</v>
      </c>
      <c r="E159" s="98">
        <f t="shared" si="2"/>
        <v>1</v>
      </c>
      <c r="F159" s="98">
        <v>0</v>
      </c>
      <c r="G159" s="91">
        <v>1</v>
      </c>
    </row>
    <row r="160" ht="20.1" customHeight="true" spans="1:7">
      <c r="A160" s="81" t="s">
        <v>386</v>
      </c>
      <c r="B160" s="97" t="s">
        <v>384</v>
      </c>
      <c r="C160" s="118" t="s">
        <v>125</v>
      </c>
      <c r="D160" s="81" t="s">
        <v>415</v>
      </c>
      <c r="E160" s="98">
        <f t="shared" si="2"/>
        <v>124</v>
      </c>
      <c r="F160" s="98">
        <v>0</v>
      </c>
      <c r="G160" s="91">
        <v>124</v>
      </c>
    </row>
    <row r="161" ht="20.1" customHeight="true" spans="1:7">
      <c r="A161" s="81" t="s">
        <v>386</v>
      </c>
      <c r="B161" s="97" t="s">
        <v>402</v>
      </c>
      <c r="C161" s="118" t="s">
        <v>125</v>
      </c>
      <c r="D161" s="81" t="s">
        <v>403</v>
      </c>
      <c r="E161" s="98">
        <f t="shared" si="2"/>
        <v>5.6</v>
      </c>
      <c r="F161" s="98">
        <v>0</v>
      </c>
      <c r="G161" s="91">
        <v>5.6</v>
      </c>
    </row>
    <row r="162" ht="20.1" customHeight="true" spans="1:7">
      <c r="A162" s="81" t="s">
        <v>386</v>
      </c>
      <c r="B162" s="97" t="s">
        <v>404</v>
      </c>
      <c r="C162" s="118" t="s">
        <v>125</v>
      </c>
      <c r="D162" s="81" t="s">
        <v>405</v>
      </c>
      <c r="E162" s="98">
        <f t="shared" si="2"/>
        <v>3.32</v>
      </c>
      <c r="F162" s="98">
        <v>0</v>
      </c>
      <c r="G162" s="91">
        <v>3.32</v>
      </c>
    </row>
    <row r="163" ht="20.1" customHeight="true" spans="1:7">
      <c r="A163" s="81" t="s">
        <v>386</v>
      </c>
      <c r="B163" s="97" t="s">
        <v>406</v>
      </c>
      <c r="C163" s="118" t="s">
        <v>125</v>
      </c>
      <c r="D163" s="81" t="s">
        <v>240</v>
      </c>
      <c r="E163" s="98">
        <f t="shared" si="2"/>
        <v>3.75</v>
      </c>
      <c r="F163" s="98">
        <v>0</v>
      </c>
      <c r="G163" s="91">
        <v>3.75</v>
      </c>
    </row>
    <row r="164" ht="20.1" customHeight="true" spans="1:7">
      <c r="A164" s="81" t="s">
        <v>386</v>
      </c>
      <c r="B164" s="97" t="s">
        <v>83</v>
      </c>
      <c r="C164" s="118" t="s">
        <v>125</v>
      </c>
      <c r="D164" s="81" t="s">
        <v>242</v>
      </c>
      <c r="E164" s="98">
        <f t="shared" si="2"/>
        <v>12.56</v>
      </c>
      <c r="F164" s="98">
        <v>0</v>
      </c>
      <c r="G164" s="91">
        <v>12.56</v>
      </c>
    </row>
    <row r="165" ht="20.1" customHeight="true" spans="1:7">
      <c r="A165" s="81" t="s">
        <v>36</v>
      </c>
      <c r="B165" s="97" t="s">
        <v>36</v>
      </c>
      <c r="C165" s="118" t="s">
        <v>36</v>
      </c>
      <c r="D165" s="81" t="s">
        <v>250</v>
      </c>
      <c r="E165" s="98">
        <f t="shared" si="2"/>
        <v>0.03</v>
      </c>
      <c r="F165" s="98">
        <v>0.03</v>
      </c>
      <c r="G165" s="91">
        <v>0</v>
      </c>
    </row>
    <row r="166" ht="20.1" customHeight="true" spans="1:7">
      <c r="A166" s="81" t="s">
        <v>409</v>
      </c>
      <c r="B166" s="97" t="s">
        <v>114</v>
      </c>
      <c r="C166" s="118" t="s">
        <v>125</v>
      </c>
      <c r="D166" s="81" t="s">
        <v>412</v>
      </c>
      <c r="E166" s="98">
        <f t="shared" si="2"/>
        <v>0.03</v>
      </c>
      <c r="F166" s="98">
        <v>0.03</v>
      </c>
      <c r="G166" s="91">
        <v>0</v>
      </c>
    </row>
    <row r="167" ht="20.1" customHeight="true" spans="1:7">
      <c r="A167" s="81" t="s">
        <v>36</v>
      </c>
      <c r="B167" s="97" t="s">
        <v>36</v>
      </c>
      <c r="C167" s="118" t="s">
        <v>36</v>
      </c>
      <c r="D167" s="81" t="s">
        <v>420</v>
      </c>
      <c r="E167" s="98">
        <f t="shared" si="2"/>
        <v>90</v>
      </c>
      <c r="F167" s="98">
        <v>0</v>
      </c>
      <c r="G167" s="91">
        <v>90</v>
      </c>
    </row>
    <row r="168" ht="20.1" customHeight="true" spans="1:7">
      <c r="A168" s="81" t="s">
        <v>421</v>
      </c>
      <c r="B168" s="97" t="s">
        <v>130</v>
      </c>
      <c r="C168" s="118" t="s">
        <v>125</v>
      </c>
      <c r="D168" s="81" t="s">
        <v>422</v>
      </c>
      <c r="E168" s="98">
        <f t="shared" si="2"/>
        <v>90</v>
      </c>
      <c r="F168" s="98">
        <v>0</v>
      </c>
      <c r="G168" s="91">
        <v>90</v>
      </c>
    </row>
    <row r="169" ht="20.1" customHeight="true" spans="1:7">
      <c r="A169" s="81" t="s">
        <v>36</v>
      </c>
      <c r="B169" s="97" t="s">
        <v>36</v>
      </c>
      <c r="C169" s="118" t="s">
        <v>36</v>
      </c>
      <c r="D169" s="81" t="s">
        <v>127</v>
      </c>
      <c r="E169" s="98">
        <f t="shared" si="2"/>
        <v>974.36</v>
      </c>
      <c r="F169" s="98">
        <v>746.85</v>
      </c>
      <c r="G169" s="91">
        <v>227.51</v>
      </c>
    </row>
    <row r="170" ht="20.1" customHeight="true" spans="1:7">
      <c r="A170" s="81" t="s">
        <v>36</v>
      </c>
      <c r="B170" s="97" t="s">
        <v>36</v>
      </c>
      <c r="C170" s="118" t="s">
        <v>36</v>
      </c>
      <c r="D170" s="81" t="s">
        <v>128</v>
      </c>
      <c r="E170" s="98">
        <f t="shared" si="2"/>
        <v>343.49</v>
      </c>
      <c r="F170" s="98">
        <v>266.54</v>
      </c>
      <c r="G170" s="91">
        <v>76.95</v>
      </c>
    </row>
    <row r="171" ht="20.1" customHeight="true" spans="1:7">
      <c r="A171" s="81" t="s">
        <v>36</v>
      </c>
      <c r="B171" s="97" t="s">
        <v>36</v>
      </c>
      <c r="C171" s="118" t="s">
        <v>36</v>
      </c>
      <c r="D171" s="81" t="s">
        <v>376</v>
      </c>
      <c r="E171" s="98">
        <f t="shared" si="2"/>
        <v>266.46</v>
      </c>
      <c r="F171" s="98">
        <v>266.46</v>
      </c>
      <c r="G171" s="91">
        <v>0</v>
      </c>
    </row>
    <row r="172" ht="20.1" customHeight="true" spans="1:7">
      <c r="A172" s="81" t="s">
        <v>377</v>
      </c>
      <c r="B172" s="97" t="s">
        <v>93</v>
      </c>
      <c r="C172" s="118" t="s">
        <v>129</v>
      </c>
      <c r="D172" s="81" t="s">
        <v>378</v>
      </c>
      <c r="E172" s="98">
        <f t="shared" si="2"/>
        <v>77.45</v>
      </c>
      <c r="F172" s="98">
        <v>77.45</v>
      </c>
      <c r="G172" s="91">
        <v>0</v>
      </c>
    </row>
    <row r="173" ht="20.1" customHeight="true" spans="1:7">
      <c r="A173" s="81" t="s">
        <v>377</v>
      </c>
      <c r="B173" s="97" t="s">
        <v>95</v>
      </c>
      <c r="C173" s="118" t="s">
        <v>129</v>
      </c>
      <c r="D173" s="81" t="s">
        <v>379</v>
      </c>
      <c r="E173" s="98">
        <f t="shared" si="2"/>
        <v>49.05</v>
      </c>
      <c r="F173" s="98">
        <v>49.05</v>
      </c>
      <c r="G173" s="91">
        <v>0</v>
      </c>
    </row>
    <row r="174" ht="20.1" customHeight="true" spans="1:7">
      <c r="A174" s="81" t="s">
        <v>377</v>
      </c>
      <c r="B174" s="97" t="s">
        <v>87</v>
      </c>
      <c r="C174" s="118" t="s">
        <v>129</v>
      </c>
      <c r="D174" s="81" t="s">
        <v>418</v>
      </c>
      <c r="E174" s="98">
        <f t="shared" si="2"/>
        <v>69.19</v>
      </c>
      <c r="F174" s="98">
        <v>69.19</v>
      </c>
      <c r="G174" s="91">
        <v>0</v>
      </c>
    </row>
    <row r="175" ht="20.1" customHeight="true" spans="1:7">
      <c r="A175" s="81" t="s">
        <v>377</v>
      </c>
      <c r="B175" s="97" t="s">
        <v>90</v>
      </c>
      <c r="C175" s="118" t="s">
        <v>129</v>
      </c>
      <c r="D175" s="81" t="s">
        <v>381</v>
      </c>
      <c r="E175" s="98">
        <f t="shared" si="2"/>
        <v>23.26</v>
      </c>
      <c r="F175" s="98">
        <v>23.26</v>
      </c>
      <c r="G175" s="91">
        <v>0</v>
      </c>
    </row>
    <row r="176" ht="20.1" customHeight="true" spans="1:7">
      <c r="A176" s="81" t="s">
        <v>377</v>
      </c>
      <c r="B176" s="97" t="s">
        <v>114</v>
      </c>
      <c r="C176" s="118" t="s">
        <v>129</v>
      </c>
      <c r="D176" s="81" t="s">
        <v>423</v>
      </c>
      <c r="E176" s="98">
        <f t="shared" si="2"/>
        <v>11.63</v>
      </c>
      <c r="F176" s="98">
        <v>11.63</v>
      </c>
      <c r="G176" s="91">
        <v>0</v>
      </c>
    </row>
    <row r="177" ht="20.1" customHeight="true" spans="1:7">
      <c r="A177" s="81" t="s">
        <v>377</v>
      </c>
      <c r="B177" s="97" t="s">
        <v>86</v>
      </c>
      <c r="C177" s="118" t="s">
        <v>129</v>
      </c>
      <c r="D177" s="81" t="s">
        <v>382</v>
      </c>
      <c r="E177" s="98">
        <f t="shared" si="2"/>
        <v>13.09</v>
      </c>
      <c r="F177" s="98">
        <v>13.09</v>
      </c>
      <c r="G177" s="91">
        <v>0</v>
      </c>
    </row>
    <row r="178" ht="20.1" customHeight="true" spans="1:7">
      <c r="A178" s="81" t="s">
        <v>377</v>
      </c>
      <c r="B178" s="97" t="s">
        <v>155</v>
      </c>
      <c r="C178" s="118" t="s">
        <v>129</v>
      </c>
      <c r="D178" s="81" t="s">
        <v>419</v>
      </c>
      <c r="E178" s="98">
        <f t="shared" si="2"/>
        <v>5.34</v>
      </c>
      <c r="F178" s="98">
        <v>5.34</v>
      </c>
      <c r="G178" s="91">
        <v>0</v>
      </c>
    </row>
    <row r="179" ht="20.1" customHeight="true" spans="1:7">
      <c r="A179" s="81" t="s">
        <v>377</v>
      </c>
      <c r="B179" s="97" t="s">
        <v>384</v>
      </c>
      <c r="C179" s="118" t="s">
        <v>129</v>
      </c>
      <c r="D179" s="81" t="s">
        <v>230</v>
      </c>
      <c r="E179" s="98">
        <f t="shared" si="2"/>
        <v>17.45</v>
      </c>
      <c r="F179" s="98">
        <v>17.45</v>
      </c>
      <c r="G179" s="91">
        <v>0</v>
      </c>
    </row>
    <row r="180" ht="20.1" customHeight="true" spans="1:7">
      <c r="A180" s="81" t="s">
        <v>36</v>
      </c>
      <c r="B180" s="97" t="s">
        <v>36</v>
      </c>
      <c r="C180" s="118" t="s">
        <v>36</v>
      </c>
      <c r="D180" s="81" t="s">
        <v>385</v>
      </c>
      <c r="E180" s="98">
        <f t="shared" si="2"/>
        <v>76.95</v>
      </c>
      <c r="F180" s="98">
        <v>0</v>
      </c>
      <c r="G180" s="91">
        <v>76.95</v>
      </c>
    </row>
    <row r="181" ht="20.1" customHeight="true" spans="1:7">
      <c r="A181" s="81" t="s">
        <v>386</v>
      </c>
      <c r="B181" s="97" t="s">
        <v>93</v>
      </c>
      <c r="C181" s="118" t="s">
        <v>129</v>
      </c>
      <c r="D181" s="81" t="s">
        <v>387</v>
      </c>
      <c r="E181" s="98">
        <f t="shared" si="2"/>
        <v>2.5</v>
      </c>
      <c r="F181" s="98">
        <v>0</v>
      </c>
      <c r="G181" s="91">
        <v>2.5</v>
      </c>
    </row>
    <row r="182" ht="20.1" customHeight="true" spans="1:7">
      <c r="A182" s="81" t="s">
        <v>386</v>
      </c>
      <c r="B182" s="97" t="s">
        <v>100</v>
      </c>
      <c r="C182" s="118" t="s">
        <v>129</v>
      </c>
      <c r="D182" s="81" t="s">
        <v>390</v>
      </c>
      <c r="E182" s="98">
        <f t="shared" si="2"/>
        <v>0.5</v>
      </c>
      <c r="F182" s="98">
        <v>0</v>
      </c>
      <c r="G182" s="91">
        <v>0.5</v>
      </c>
    </row>
    <row r="183" ht="20.1" customHeight="true" spans="1:7">
      <c r="A183" s="81" t="s">
        <v>386</v>
      </c>
      <c r="B183" s="97" t="s">
        <v>130</v>
      </c>
      <c r="C183" s="118" t="s">
        <v>129</v>
      </c>
      <c r="D183" s="81" t="s">
        <v>391</v>
      </c>
      <c r="E183" s="98">
        <f t="shared" si="2"/>
        <v>0.5</v>
      </c>
      <c r="F183" s="98">
        <v>0</v>
      </c>
      <c r="G183" s="91">
        <v>0.5</v>
      </c>
    </row>
    <row r="184" ht="20.1" customHeight="true" spans="1:7">
      <c r="A184" s="81" t="s">
        <v>386</v>
      </c>
      <c r="B184" s="97" t="s">
        <v>87</v>
      </c>
      <c r="C184" s="118" t="s">
        <v>129</v>
      </c>
      <c r="D184" s="81" t="s">
        <v>392</v>
      </c>
      <c r="E184" s="98">
        <f t="shared" si="2"/>
        <v>0.5</v>
      </c>
      <c r="F184" s="98">
        <v>0</v>
      </c>
      <c r="G184" s="91">
        <v>0.5</v>
      </c>
    </row>
    <row r="185" ht="20.1" customHeight="true" spans="1:7">
      <c r="A185" s="81" t="s">
        <v>386</v>
      </c>
      <c r="B185" s="97" t="s">
        <v>114</v>
      </c>
      <c r="C185" s="118" t="s">
        <v>129</v>
      </c>
      <c r="D185" s="81" t="s">
        <v>414</v>
      </c>
      <c r="E185" s="98">
        <f t="shared" si="2"/>
        <v>10</v>
      </c>
      <c r="F185" s="98">
        <v>0</v>
      </c>
      <c r="G185" s="91">
        <v>10</v>
      </c>
    </row>
    <row r="186" ht="20.1" customHeight="true" spans="1:7">
      <c r="A186" s="81" t="s">
        <v>386</v>
      </c>
      <c r="B186" s="97" t="s">
        <v>105</v>
      </c>
      <c r="C186" s="118" t="s">
        <v>129</v>
      </c>
      <c r="D186" s="81" t="s">
        <v>393</v>
      </c>
      <c r="E186" s="98">
        <f t="shared" si="2"/>
        <v>22</v>
      </c>
      <c r="F186" s="98">
        <v>0</v>
      </c>
      <c r="G186" s="91">
        <v>22</v>
      </c>
    </row>
    <row r="187" ht="20.1" customHeight="true" spans="1:7">
      <c r="A187" s="81" t="s">
        <v>386</v>
      </c>
      <c r="B187" s="97" t="s">
        <v>384</v>
      </c>
      <c r="C187" s="118" t="s">
        <v>129</v>
      </c>
      <c r="D187" s="81" t="s">
        <v>415</v>
      </c>
      <c r="E187" s="98">
        <f t="shared" si="2"/>
        <v>5</v>
      </c>
      <c r="F187" s="98">
        <v>0</v>
      </c>
      <c r="G187" s="91">
        <v>5</v>
      </c>
    </row>
    <row r="188" ht="20.1" customHeight="true" spans="1:7">
      <c r="A188" s="81" t="s">
        <v>386</v>
      </c>
      <c r="B188" s="97" t="s">
        <v>398</v>
      </c>
      <c r="C188" s="118" t="s">
        <v>129</v>
      </c>
      <c r="D188" s="81" t="s">
        <v>236</v>
      </c>
      <c r="E188" s="98">
        <f t="shared" si="2"/>
        <v>25.75</v>
      </c>
      <c r="F188" s="98">
        <v>0</v>
      </c>
      <c r="G188" s="91">
        <v>25.75</v>
      </c>
    </row>
    <row r="189" ht="20.1" customHeight="true" spans="1:7">
      <c r="A189" s="81" t="s">
        <v>386</v>
      </c>
      <c r="B189" s="97" t="s">
        <v>399</v>
      </c>
      <c r="C189" s="118" t="s">
        <v>129</v>
      </c>
      <c r="D189" s="81" t="s">
        <v>238</v>
      </c>
      <c r="E189" s="98">
        <f t="shared" si="2"/>
        <v>0.8</v>
      </c>
      <c r="F189" s="98">
        <v>0</v>
      </c>
      <c r="G189" s="91">
        <v>0.8</v>
      </c>
    </row>
    <row r="190" ht="20.1" customHeight="true" spans="1:7">
      <c r="A190" s="81" t="s">
        <v>386</v>
      </c>
      <c r="B190" s="97" t="s">
        <v>402</v>
      </c>
      <c r="C190" s="118" t="s">
        <v>129</v>
      </c>
      <c r="D190" s="81" t="s">
        <v>403</v>
      </c>
      <c r="E190" s="98">
        <f t="shared" si="2"/>
        <v>2.97</v>
      </c>
      <c r="F190" s="98">
        <v>0</v>
      </c>
      <c r="G190" s="91">
        <v>2.97</v>
      </c>
    </row>
    <row r="191" ht="20.1" customHeight="true" spans="1:7">
      <c r="A191" s="81" t="s">
        <v>386</v>
      </c>
      <c r="B191" s="97" t="s">
        <v>404</v>
      </c>
      <c r="C191" s="118" t="s">
        <v>129</v>
      </c>
      <c r="D191" s="81" t="s">
        <v>405</v>
      </c>
      <c r="E191" s="98">
        <f t="shared" si="2"/>
        <v>2.32</v>
      </c>
      <c r="F191" s="98">
        <v>0</v>
      </c>
      <c r="G191" s="91">
        <v>2.32</v>
      </c>
    </row>
    <row r="192" ht="20.1" customHeight="true" spans="1:7">
      <c r="A192" s="81" t="s">
        <v>386</v>
      </c>
      <c r="B192" s="97" t="s">
        <v>406</v>
      </c>
      <c r="C192" s="118" t="s">
        <v>129</v>
      </c>
      <c r="D192" s="81" t="s">
        <v>240</v>
      </c>
      <c r="E192" s="98">
        <f t="shared" si="2"/>
        <v>3.5</v>
      </c>
      <c r="F192" s="98">
        <v>0</v>
      </c>
      <c r="G192" s="91">
        <v>3.5</v>
      </c>
    </row>
    <row r="193" ht="20.1" customHeight="true" spans="1:7">
      <c r="A193" s="81" t="s">
        <v>386</v>
      </c>
      <c r="B193" s="97" t="s">
        <v>83</v>
      </c>
      <c r="C193" s="118" t="s">
        <v>129</v>
      </c>
      <c r="D193" s="81" t="s">
        <v>242</v>
      </c>
      <c r="E193" s="98">
        <f t="shared" si="2"/>
        <v>0.61</v>
      </c>
      <c r="F193" s="98">
        <v>0</v>
      </c>
      <c r="G193" s="91">
        <v>0.61</v>
      </c>
    </row>
    <row r="194" ht="20.1" customHeight="true" spans="1:7">
      <c r="A194" s="81" t="s">
        <v>36</v>
      </c>
      <c r="B194" s="97" t="s">
        <v>36</v>
      </c>
      <c r="C194" s="118" t="s">
        <v>36</v>
      </c>
      <c r="D194" s="81" t="s">
        <v>250</v>
      </c>
      <c r="E194" s="98">
        <f t="shared" si="2"/>
        <v>0.08</v>
      </c>
      <c r="F194" s="98">
        <v>0.08</v>
      </c>
      <c r="G194" s="91">
        <v>0</v>
      </c>
    </row>
    <row r="195" ht="20.1" customHeight="true" spans="1:7">
      <c r="A195" s="81" t="s">
        <v>409</v>
      </c>
      <c r="B195" s="97" t="s">
        <v>114</v>
      </c>
      <c r="C195" s="118" t="s">
        <v>129</v>
      </c>
      <c r="D195" s="81" t="s">
        <v>412</v>
      </c>
      <c r="E195" s="98">
        <f t="shared" si="2"/>
        <v>0.08</v>
      </c>
      <c r="F195" s="98">
        <v>0.08</v>
      </c>
      <c r="G195" s="91">
        <v>0</v>
      </c>
    </row>
    <row r="196" ht="20.1" customHeight="true" spans="1:7">
      <c r="A196" s="81" t="s">
        <v>36</v>
      </c>
      <c r="B196" s="97" t="s">
        <v>36</v>
      </c>
      <c r="C196" s="118" t="s">
        <v>36</v>
      </c>
      <c r="D196" s="81" t="s">
        <v>132</v>
      </c>
      <c r="E196" s="98">
        <f t="shared" si="2"/>
        <v>393.01</v>
      </c>
      <c r="F196" s="98">
        <v>311.69</v>
      </c>
      <c r="G196" s="91">
        <v>81.32</v>
      </c>
    </row>
    <row r="197" ht="20.1" customHeight="true" spans="1:7">
      <c r="A197" s="81" t="s">
        <v>36</v>
      </c>
      <c r="B197" s="97" t="s">
        <v>36</v>
      </c>
      <c r="C197" s="118" t="s">
        <v>36</v>
      </c>
      <c r="D197" s="81" t="s">
        <v>376</v>
      </c>
      <c r="E197" s="98">
        <f t="shared" si="2"/>
        <v>311.63</v>
      </c>
      <c r="F197" s="98">
        <v>311.63</v>
      </c>
      <c r="G197" s="91">
        <v>0</v>
      </c>
    </row>
    <row r="198" ht="20.1" customHeight="true" spans="1:7">
      <c r="A198" s="81" t="s">
        <v>377</v>
      </c>
      <c r="B198" s="97" t="s">
        <v>93</v>
      </c>
      <c r="C198" s="118" t="s">
        <v>134</v>
      </c>
      <c r="D198" s="81" t="s">
        <v>378</v>
      </c>
      <c r="E198" s="98">
        <f t="shared" si="2"/>
        <v>74.6</v>
      </c>
      <c r="F198" s="98">
        <v>74.6</v>
      </c>
      <c r="G198" s="91">
        <v>0</v>
      </c>
    </row>
    <row r="199" ht="20.1" customHeight="true" spans="1:7">
      <c r="A199" s="81" t="s">
        <v>377</v>
      </c>
      <c r="B199" s="97" t="s">
        <v>95</v>
      </c>
      <c r="C199" s="118" t="s">
        <v>134</v>
      </c>
      <c r="D199" s="81" t="s">
        <v>379</v>
      </c>
      <c r="E199" s="98">
        <f t="shared" ref="E199:E262" si="3">SUM(F199:G199)</f>
        <v>13.5</v>
      </c>
      <c r="F199" s="98">
        <v>13.5</v>
      </c>
      <c r="G199" s="91">
        <v>0</v>
      </c>
    </row>
    <row r="200" ht="20.1" customHeight="true" spans="1:7">
      <c r="A200" s="81" t="s">
        <v>377</v>
      </c>
      <c r="B200" s="97" t="s">
        <v>87</v>
      </c>
      <c r="C200" s="118" t="s">
        <v>134</v>
      </c>
      <c r="D200" s="81" t="s">
        <v>418</v>
      </c>
      <c r="E200" s="98">
        <f t="shared" si="3"/>
        <v>75.1</v>
      </c>
      <c r="F200" s="98">
        <v>75.1</v>
      </c>
      <c r="G200" s="91">
        <v>0</v>
      </c>
    </row>
    <row r="201" ht="20.1" customHeight="true" spans="1:7">
      <c r="A201" s="81" t="s">
        <v>377</v>
      </c>
      <c r="B201" s="97" t="s">
        <v>90</v>
      </c>
      <c r="C201" s="118" t="s">
        <v>134</v>
      </c>
      <c r="D201" s="81" t="s">
        <v>381</v>
      </c>
      <c r="E201" s="98">
        <f t="shared" si="3"/>
        <v>24</v>
      </c>
      <c r="F201" s="98">
        <v>24</v>
      </c>
      <c r="G201" s="91">
        <v>0</v>
      </c>
    </row>
    <row r="202" ht="20.1" customHeight="true" spans="1:7">
      <c r="A202" s="81" t="s">
        <v>377</v>
      </c>
      <c r="B202" s="97" t="s">
        <v>114</v>
      </c>
      <c r="C202" s="118" t="s">
        <v>134</v>
      </c>
      <c r="D202" s="81" t="s">
        <v>423</v>
      </c>
      <c r="E202" s="98">
        <f t="shared" si="3"/>
        <v>13</v>
      </c>
      <c r="F202" s="98">
        <v>13</v>
      </c>
      <c r="G202" s="91">
        <v>0</v>
      </c>
    </row>
    <row r="203" ht="20.1" customHeight="true" spans="1:7">
      <c r="A203" s="81" t="s">
        <v>377</v>
      </c>
      <c r="B203" s="97" t="s">
        <v>86</v>
      </c>
      <c r="C203" s="118" t="s">
        <v>134</v>
      </c>
      <c r="D203" s="81" t="s">
        <v>382</v>
      </c>
      <c r="E203" s="98">
        <f t="shared" si="3"/>
        <v>36</v>
      </c>
      <c r="F203" s="98">
        <v>36</v>
      </c>
      <c r="G203" s="91">
        <v>0</v>
      </c>
    </row>
    <row r="204" ht="20.1" customHeight="true" spans="1:7">
      <c r="A204" s="81" t="s">
        <v>377</v>
      </c>
      <c r="B204" s="97" t="s">
        <v>155</v>
      </c>
      <c r="C204" s="118" t="s">
        <v>134</v>
      </c>
      <c r="D204" s="81" t="s">
        <v>419</v>
      </c>
      <c r="E204" s="98">
        <f t="shared" si="3"/>
        <v>2.43</v>
      </c>
      <c r="F204" s="98">
        <v>2.43</v>
      </c>
      <c r="G204" s="91">
        <v>0</v>
      </c>
    </row>
    <row r="205" ht="20.1" customHeight="true" spans="1:7">
      <c r="A205" s="81" t="s">
        <v>377</v>
      </c>
      <c r="B205" s="97" t="s">
        <v>384</v>
      </c>
      <c r="C205" s="118" t="s">
        <v>134</v>
      </c>
      <c r="D205" s="81" t="s">
        <v>230</v>
      </c>
      <c r="E205" s="98">
        <f t="shared" si="3"/>
        <v>31</v>
      </c>
      <c r="F205" s="98">
        <v>31</v>
      </c>
      <c r="G205" s="91">
        <v>0</v>
      </c>
    </row>
    <row r="206" ht="20.1" customHeight="true" spans="1:7">
      <c r="A206" s="81" t="s">
        <v>377</v>
      </c>
      <c r="B206" s="97" t="s">
        <v>83</v>
      </c>
      <c r="C206" s="118" t="s">
        <v>134</v>
      </c>
      <c r="D206" s="81" t="s">
        <v>231</v>
      </c>
      <c r="E206" s="98">
        <f t="shared" si="3"/>
        <v>42</v>
      </c>
      <c r="F206" s="98">
        <v>42</v>
      </c>
      <c r="G206" s="91">
        <v>0</v>
      </c>
    </row>
    <row r="207" ht="20.1" customHeight="true" spans="1:7">
      <c r="A207" s="81" t="s">
        <v>36</v>
      </c>
      <c r="B207" s="97" t="s">
        <v>36</v>
      </c>
      <c r="C207" s="118" t="s">
        <v>36</v>
      </c>
      <c r="D207" s="81" t="s">
        <v>385</v>
      </c>
      <c r="E207" s="98">
        <f t="shared" si="3"/>
        <v>81.32</v>
      </c>
      <c r="F207" s="98">
        <v>0</v>
      </c>
      <c r="G207" s="91">
        <v>81.32</v>
      </c>
    </row>
    <row r="208" ht="20.1" customHeight="true" spans="1:7">
      <c r="A208" s="81" t="s">
        <v>386</v>
      </c>
      <c r="B208" s="97" t="s">
        <v>93</v>
      </c>
      <c r="C208" s="118" t="s">
        <v>134</v>
      </c>
      <c r="D208" s="81" t="s">
        <v>387</v>
      </c>
      <c r="E208" s="98">
        <f t="shared" si="3"/>
        <v>2</v>
      </c>
      <c r="F208" s="98">
        <v>0</v>
      </c>
      <c r="G208" s="91">
        <v>2</v>
      </c>
    </row>
    <row r="209" ht="20.1" customHeight="true" spans="1:7">
      <c r="A209" s="81" t="s">
        <v>386</v>
      </c>
      <c r="B209" s="97" t="s">
        <v>138</v>
      </c>
      <c r="C209" s="118" t="s">
        <v>134</v>
      </c>
      <c r="D209" s="81" t="s">
        <v>389</v>
      </c>
      <c r="E209" s="98">
        <f t="shared" si="3"/>
        <v>0.5</v>
      </c>
      <c r="F209" s="98">
        <v>0</v>
      </c>
      <c r="G209" s="91">
        <v>0.5</v>
      </c>
    </row>
    <row r="210" ht="20.1" customHeight="true" spans="1:7">
      <c r="A210" s="81" t="s">
        <v>386</v>
      </c>
      <c r="B210" s="97" t="s">
        <v>100</v>
      </c>
      <c r="C210" s="118" t="s">
        <v>134</v>
      </c>
      <c r="D210" s="81" t="s">
        <v>390</v>
      </c>
      <c r="E210" s="98">
        <f t="shared" si="3"/>
        <v>2</v>
      </c>
      <c r="F210" s="98">
        <v>0</v>
      </c>
      <c r="G210" s="91">
        <v>2</v>
      </c>
    </row>
    <row r="211" ht="20.1" customHeight="true" spans="1:7">
      <c r="A211" s="81" t="s">
        <v>386</v>
      </c>
      <c r="B211" s="97" t="s">
        <v>130</v>
      </c>
      <c r="C211" s="118" t="s">
        <v>134</v>
      </c>
      <c r="D211" s="81" t="s">
        <v>391</v>
      </c>
      <c r="E211" s="98">
        <f t="shared" si="3"/>
        <v>3</v>
      </c>
      <c r="F211" s="98">
        <v>0</v>
      </c>
      <c r="G211" s="91">
        <v>3</v>
      </c>
    </row>
    <row r="212" ht="20.1" customHeight="true" spans="1:7">
      <c r="A212" s="81" t="s">
        <v>386</v>
      </c>
      <c r="B212" s="97" t="s">
        <v>87</v>
      </c>
      <c r="C212" s="118" t="s">
        <v>134</v>
      </c>
      <c r="D212" s="81" t="s">
        <v>392</v>
      </c>
      <c r="E212" s="98">
        <f t="shared" si="3"/>
        <v>1</v>
      </c>
      <c r="F212" s="98">
        <v>0</v>
      </c>
      <c r="G212" s="91">
        <v>1</v>
      </c>
    </row>
    <row r="213" ht="20.1" customHeight="true" spans="1:7">
      <c r="A213" s="81" t="s">
        <v>386</v>
      </c>
      <c r="B213" s="97" t="s">
        <v>114</v>
      </c>
      <c r="C213" s="118" t="s">
        <v>134</v>
      </c>
      <c r="D213" s="81" t="s">
        <v>414</v>
      </c>
      <c r="E213" s="98">
        <f t="shared" si="3"/>
        <v>3</v>
      </c>
      <c r="F213" s="98">
        <v>0</v>
      </c>
      <c r="G213" s="91">
        <v>3</v>
      </c>
    </row>
    <row r="214" ht="20.1" customHeight="true" spans="1:7">
      <c r="A214" s="81" t="s">
        <v>386</v>
      </c>
      <c r="B214" s="97" t="s">
        <v>105</v>
      </c>
      <c r="C214" s="118" t="s">
        <v>134</v>
      </c>
      <c r="D214" s="81" t="s">
        <v>393</v>
      </c>
      <c r="E214" s="98">
        <f t="shared" si="3"/>
        <v>30</v>
      </c>
      <c r="F214" s="98">
        <v>0</v>
      </c>
      <c r="G214" s="91">
        <v>30</v>
      </c>
    </row>
    <row r="215" ht="20.1" customHeight="true" spans="1:7">
      <c r="A215" s="81" t="s">
        <v>386</v>
      </c>
      <c r="B215" s="97" t="s">
        <v>397</v>
      </c>
      <c r="C215" s="118" t="s">
        <v>134</v>
      </c>
      <c r="D215" s="81" t="s">
        <v>235</v>
      </c>
      <c r="E215" s="98">
        <f t="shared" si="3"/>
        <v>4</v>
      </c>
      <c r="F215" s="98">
        <v>0</v>
      </c>
      <c r="G215" s="91">
        <v>4</v>
      </c>
    </row>
    <row r="216" ht="20.1" customHeight="true" spans="1:7">
      <c r="A216" s="81" t="s">
        <v>386</v>
      </c>
      <c r="B216" s="97" t="s">
        <v>398</v>
      </c>
      <c r="C216" s="118" t="s">
        <v>134</v>
      </c>
      <c r="D216" s="81" t="s">
        <v>236</v>
      </c>
      <c r="E216" s="98">
        <f t="shared" si="3"/>
        <v>6</v>
      </c>
      <c r="F216" s="98">
        <v>0</v>
      </c>
      <c r="G216" s="91">
        <v>6</v>
      </c>
    </row>
    <row r="217" ht="20.1" customHeight="true" spans="1:7">
      <c r="A217" s="81" t="s">
        <v>386</v>
      </c>
      <c r="B217" s="97" t="s">
        <v>399</v>
      </c>
      <c r="C217" s="118" t="s">
        <v>134</v>
      </c>
      <c r="D217" s="81" t="s">
        <v>238</v>
      </c>
      <c r="E217" s="98">
        <f t="shared" si="3"/>
        <v>3</v>
      </c>
      <c r="F217" s="98">
        <v>0</v>
      </c>
      <c r="G217" s="91">
        <v>3</v>
      </c>
    </row>
    <row r="218" ht="20.1" customHeight="true" spans="1:7">
      <c r="A218" s="81" t="s">
        <v>386</v>
      </c>
      <c r="B218" s="97" t="s">
        <v>400</v>
      </c>
      <c r="C218" s="118" t="s">
        <v>134</v>
      </c>
      <c r="D218" s="81" t="s">
        <v>401</v>
      </c>
      <c r="E218" s="98">
        <f t="shared" si="3"/>
        <v>2</v>
      </c>
      <c r="F218" s="98">
        <v>0</v>
      </c>
      <c r="G218" s="91">
        <v>2</v>
      </c>
    </row>
    <row r="219" ht="20.1" customHeight="true" spans="1:7">
      <c r="A219" s="81" t="s">
        <v>386</v>
      </c>
      <c r="B219" s="97" t="s">
        <v>402</v>
      </c>
      <c r="C219" s="118" t="s">
        <v>134</v>
      </c>
      <c r="D219" s="81" t="s">
        <v>403</v>
      </c>
      <c r="E219" s="98">
        <f t="shared" si="3"/>
        <v>3.88</v>
      </c>
      <c r="F219" s="98">
        <v>0</v>
      </c>
      <c r="G219" s="91">
        <v>3.88</v>
      </c>
    </row>
    <row r="220" ht="20.1" customHeight="true" spans="1:7">
      <c r="A220" s="81" t="s">
        <v>386</v>
      </c>
      <c r="B220" s="97" t="s">
        <v>404</v>
      </c>
      <c r="C220" s="118" t="s">
        <v>134</v>
      </c>
      <c r="D220" s="81" t="s">
        <v>405</v>
      </c>
      <c r="E220" s="98">
        <f t="shared" si="3"/>
        <v>2.24</v>
      </c>
      <c r="F220" s="98">
        <v>0</v>
      </c>
      <c r="G220" s="91">
        <v>2.24</v>
      </c>
    </row>
    <row r="221" ht="20.1" customHeight="true" spans="1:7">
      <c r="A221" s="81" t="s">
        <v>386</v>
      </c>
      <c r="B221" s="97" t="s">
        <v>406</v>
      </c>
      <c r="C221" s="118" t="s">
        <v>134</v>
      </c>
      <c r="D221" s="81" t="s">
        <v>240</v>
      </c>
      <c r="E221" s="98">
        <f t="shared" si="3"/>
        <v>17.4</v>
      </c>
      <c r="F221" s="98">
        <v>0</v>
      </c>
      <c r="G221" s="91">
        <v>17.4</v>
      </c>
    </row>
    <row r="222" ht="20.1" customHeight="true" spans="1:7">
      <c r="A222" s="81" t="s">
        <v>386</v>
      </c>
      <c r="B222" s="97" t="s">
        <v>83</v>
      </c>
      <c r="C222" s="118" t="s">
        <v>134</v>
      </c>
      <c r="D222" s="81" t="s">
        <v>242</v>
      </c>
      <c r="E222" s="98">
        <f t="shared" si="3"/>
        <v>1.3</v>
      </c>
      <c r="F222" s="98">
        <v>0</v>
      </c>
      <c r="G222" s="91">
        <v>1.3</v>
      </c>
    </row>
    <row r="223" ht="20.1" customHeight="true" spans="1:7">
      <c r="A223" s="81" t="s">
        <v>36</v>
      </c>
      <c r="B223" s="97" t="s">
        <v>36</v>
      </c>
      <c r="C223" s="118" t="s">
        <v>36</v>
      </c>
      <c r="D223" s="81" t="s">
        <v>250</v>
      </c>
      <c r="E223" s="98">
        <f t="shared" si="3"/>
        <v>0.06</v>
      </c>
      <c r="F223" s="98">
        <v>0.06</v>
      </c>
      <c r="G223" s="91">
        <v>0</v>
      </c>
    </row>
    <row r="224" ht="20.1" customHeight="true" spans="1:7">
      <c r="A224" s="81" t="s">
        <v>409</v>
      </c>
      <c r="B224" s="97" t="s">
        <v>114</v>
      </c>
      <c r="C224" s="118" t="s">
        <v>134</v>
      </c>
      <c r="D224" s="81" t="s">
        <v>412</v>
      </c>
      <c r="E224" s="98">
        <f t="shared" si="3"/>
        <v>0.06</v>
      </c>
      <c r="F224" s="98">
        <v>0.06</v>
      </c>
      <c r="G224" s="91">
        <v>0</v>
      </c>
    </row>
    <row r="225" ht="20.1" customHeight="true" spans="1:7">
      <c r="A225" s="81" t="s">
        <v>36</v>
      </c>
      <c r="B225" s="97" t="s">
        <v>36</v>
      </c>
      <c r="C225" s="118" t="s">
        <v>36</v>
      </c>
      <c r="D225" s="81" t="s">
        <v>137</v>
      </c>
      <c r="E225" s="98">
        <f t="shared" si="3"/>
        <v>237.86</v>
      </c>
      <c r="F225" s="98">
        <v>168.62</v>
      </c>
      <c r="G225" s="91">
        <v>69.24</v>
      </c>
    </row>
    <row r="226" ht="20.1" customHeight="true" spans="1:7">
      <c r="A226" s="81" t="s">
        <v>36</v>
      </c>
      <c r="B226" s="97" t="s">
        <v>36</v>
      </c>
      <c r="C226" s="118" t="s">
        <v>36</v>
      </c>
      <c r="D226" s="81" t="s">
        <v>376</v>
      </c>
      <c r="E226" s="98">
        <f t="shared" si="3"/>
        <v>168.59</v>
      </c>
      <c r="F226" s="98">
        <v>168.59</v>
      </c>
      <c r="G226" s="91">
        <v>0</v>
      </c>
    </row>
    <row r="227" ht="20.1" customHeight="true" spans="1:7">
      <c r="A227" s="81" t="s">
        <v>377</v>
      </c>
      <c r="B227" s="97" t="s">
        <v>93</v>
      </c>
      <c r="C227" s="118" t="s">
        <v>139</v>
      </c>
      <c r="D227" s="81" t="s">
        <v>378</v>
      </c>
      <c r="E227" s="98">
        <f t="shared" si="3"/>
        <v>49.16</v>
      </c>
      <c r="F227" s="98">
        <v>49.16</v>
      </c>
      <c r="G227" s="91">
        <v>0</v>
      </c>
    </row>
    <row r="228" ht="20.1" customHeight="true" spans="1:7">
      <c r="A228" s="81" t="s">
        <v>377</v>
      </c>
      <c r="B228" s="97" t="s">
        <v>95</v>
      </c>
      <c r="C228" s="118" t="s">
        <v>139</v>
      </c>
      <c r="D228" s="81" t="s">
        <v>379</v>
      </c>
      <c r="E228" s="98">
        <f t="shared" si="3"/>
        <v>42.76</v>
      </c>
      <c r="F228" s="98">
        <v>42.76</v>
      </c>
      <c r="G228" s="91">
        <v>0</v>
      </c>
    </row>
    <row r="229" ht="20.1" customHeight="true" spans="1:7">
      <c r="A229" s="81" t="s">
        <v>377</v>
      </c>
      <c r="B229" s="97" t="s">
        <v>87</v>
      </c>
      <c r="C229" s="118" t="s">
        <v>139</v>
      </c>
      <c r="D229" s="81" t="s">
        <v>418</v>
      </c>
      <c r="E229" s="98">
        <f t="shared" si="3"/>
        <v>42.14</v>
      </c>
      <c r="F229" s="98">
        <v>42.14</v>
      </c>
      <c r="G229" s="91">
        <v>0</v>
      </c>
    </row>
    <row r="230" ht="20.1" customHeight="true" spans="1:7">
      <c r="A230" s="81" t="s">
        <v>377</v>
      </c>
      <c r="B230" s="97" t="s">
        <v>90</v>
      </c>
      <c r="C230" s="118" t="s">
        <v>139</v>
      </c>
      <c r="D230" s="81" t="s">
        <v>381</v>
      </c>
      <c r="E230" s="98">
        <f t="shared" si="3"/>
        <v>6</v>
      </c>
      <c r="F230" s="98">
        <v>6</v>
      </c>
      <c r="G230" s="91">
        <v>0</v>
      </c>
    </row>
    <row r="231" ht="20.1" customHeight="true" spans="1:7">
      <c r="A231" s="81" t="s">
        <v>377</v>
      </c>
      <c r="B231" s="97" t="s">
        <v>114</v>
      </c>
      <c r="C231" s="118" t="s">
        <v>139</v>
      </c>
      <c r="D231" s="81" t="s">
        <v>423</v>
      </c>
      <c r="E231" s="98">
        <f t="shared" si="3"/>
        <v>5</v>
      </c>
      <c r="F231" s="98">
        <v>5</v>
      </c>
      <c r="G231" s="91">
        <v>0</v>
      </c>
    </row>
    <row r="232" ht="20.1" customHeight="true" spans="1:7">
      <c r="A232" s="81" t="s">
        <v>377</v>
      </c>
      <c r="B232" s="97" t="s">
        <v>86</v>
      </c>
      <c r="C232" s="118" t="s">
        <v>139</v>
      </c>
      <c r="D232" s="81" t="s">
        <v>382</v>
      </c>
      <c r="E232" s="98">
        <f t="shared" si="3"/>
        <v>9.07</v>
      </c>
      <c r="F232" s="98">
        <v>9.07</v>
      </c>
      <c r="G232" s="91">
        <v>0</v>
      </c>
    </row>
    <row r="233" ht="20.1" customHeight="true" spans="1:7">
      <c r="A233" s="81" t="s">
        <v>377</v>
      </c>
      <c r="B233" s="97" t="s">
        <v>384</v>
      </c>
      <c r="C233" s="118" t="s">
        <v>139</v>
      </c>
      <c r="D233" s="81" t="s">
        <v>230</v>
      </c>
      <c r="E233" s="98">
        <f t="shared" si="3"/>
        <v>13.86</v>
      </c>
      <c r="F233" s="98">
        <v>13.86</v>
      </c>
      <c r="G233" s="91">
        <v>0</v>
      </c>
    </row>
    <row r="234" ht="20.1" customHeight="true" spans="1:7">
      <c r="A234" s="81" t="s">
        <v>377</v>
      </c>
      <c r="B234" s="97" t="s">
        <v>83</v>
      </c>
      <c r="C234" s="118" t="s">
        <v>139</v>
      </c>
      <c r="D234" s="81" t="s">
        <v>231</v>
      </c>
      <c r="E234" s="98">
        <f t="shared" si="3"/>
        <v>0.6</v>
      </c>
      <c r="F234" s="98">
        <v>0.6</v>
      </c>
      <c r="G234" s="91">
        <v>0</v>
      </c>
    </row>
    <row r="235" ht="20.1" customHeight="true" spans="1:7">
      <c r="A235" s="81" t="s">
        <v>36</v>
      </c>
      <c r="B235" s="97" t="s">
        <v>36</v>
      </c>
      <c r="C235" s="118" t="s">
        <v>36</v>
      </c>
      <c r="D235" s="81" t="s">
        <v>385</v>
      </c>
      <c r="E235" s="98">
        <f t="shared" si="3"/>
        <v>69.24</v>
      </c>
      <c r="F235" s="98">
        <v>0</v>
      </c>
      <c r="G235" s="91">
        <v>69.24</v>
      </c>
    </row>
    <row r="236" ht="20.1" customHeight="true" spans="1:7">
      <c r="A236" s="81" t="s">
        <v>386</v>
      </c>
      <c r="B236" s="97" t="s">
        <v>93</v>
      </c>
      <c r="C236" s="118" t="s">
        <v>139</v>
      </c>
      <c r="D236" s="81" t="s">
        <v>387</v>
      </c>
      <c r="E236" s="98">
        <f t="shared" si="3"/>
        <v>0.5</v>
      </c>
      <c r="F236" s="98">
        <v>0</v>
      </c>
      <c r="G236" s="91">
        <v>0.5</v>
      </c>
    </row>
    <row r="237" ht="20.1" customHeight="true" spans="1:7">
      <c r="A237" s="81" t="s">
        <v>386</v>
      </c>
      <c r="B237" s="97" t="s">
        <v>114</v>
      </c>
      <c r="C237" s="118" t="s">
        <v>139</v>
      </c>
      <c r="D237" s="81" t="s">
        <v>414</v>
      </c>
      <c r="E237" s="98">
        <f t="shared" si="3"/>
        <v>27.1</v>
      </c>
      <c r="F237" s="98">
        <v>0</v>
      </c>
      <c r="G237" s="91">
        <v>27.1</v>
      </c>
    </row>
    <row r="238" ht="20.1" customHeight="true" spans="1:7">
      <c r="A238" s="81" t="s">
        <v>386</v>
      </c>
      <c r="B238" s="97" t="s">
        <v>105</v>
      </c>
      <c r="C238" s="118" t="s">
        <v>139</v>
      </c>
      <c r="D238" s="81" t="s">
        <v>393</v>
      </c>
      <c r="E238" s="98">
        <f t="shared" si="3"/>
        <v>37</v>
      </c>
      <c r="F238" s="98">
        <v>0</v>
      </c>
      <c r="G238" s="91">
        <v>37</v>
      </c>
    </row>
    <row r="239" ht="20.1" customHeight="true" spans="1:7">
      <c r="A239" s="81" t="s">
        <v>386</v>
      </c>
      <c r="B239" s="97" t="s">
        <v>399</v>
      </c>
      <c r="C239" s="118" t="s">
        <v>139</v>
      </c>
      <c r="D239" s="81" t="s">
        <v>238</v>
      </c>
      <c r="E239" s="98">
        <f t="shared" si="3"/>
        <v>1</v>
      </c>
      <c r="F239" s="98">
        <v>0</v>
      </c>
      <c r="G239" s="91">
        <v>1</v>
      </c>
    </row>
    <row r="240" ht="20.1" customHeight="true" spans="1:7">
      <c r="A240" s="81" t="s">
        <v>386</v>
      </c>
      <c r="B240" s="97" t="s">
        <v>402</v>
      </c>
      <c r="C240" s="118" t="s">
        <v>139</v>
      </c>
      <c r="D240" s="81" t="s">
        <v>403</v>
      </c>
      <c r="E240" s="98">
        <f t="shared" si="3"/>
        <v>0.64</v>
      </c>
      <c r="F240" s="98">
        <v>0</v>
      </c>
      <c r="G240" s="91">
        <v>0.64</v>
      </c>
    </row>
    <row r="241" ht="20.1" customHeight="true" spans="1:7">
      <c r="A241" s="81" t="s">
        <v>386</v>
      </c>
      <c r="B241" s="97" t="s">
        <v>406</v>
      </c>
      <c r="C241" s="118" t="s">
        <v>139</v>
      </c>
      <c r="D241" s="81" t="s">
        <v>240</v>
      </c>
      <c r="E241" s="98">
        <f t="shared" si="3"/>
        <v>3</v>
      </c>
      <c r="F241" s="98">
        <v>0</v>
      </c>
      <c r="G241" s="91">
        <v>3</v>
      </c>
    </row>
    <row r="242" ht="20.1" customHeight="true" spans="1:7">
      <c r="A242" s="81" t="s">
        <v>36</v>
      </c>
      <c r="B242" s="97" t="s">
        <v>36</v>
      </c>
      <c r="C242" s="118" t="s">
        <v>36</v>
      </c>
      <c r="D242" s="81" t="s">
        <v>250</v>
      </c>
      <c r="E242" s="98">
        <f t="shared" si="3"/>
        <v>0.03</v>
      </c>
      <c r="F242" s="98">
        <v>0.03</v>
      </c>
      <c r="G242" s="91">
        <v>0</v>
      </c>
    </row>
    <row r="243" ht="20.1" customHeight="true" spans="1:7">
      <c r="A243" s="81" t="s">
        <v>409</v>
      </c>
      <c r="B243" s="97" t="s">
        <v>114</v>
      </c>
      <c r="C243" s="118" t="s">
        <v>139</v>
      </c>
      <c r="D243" s="81" t="s">
        <v>412</v>
      </c>
      <c r="E243" s="98">
        <f t="shared" si="3"/>
        <v>0.03</v>
      </c>
      <c r="F243" s="98">
        <v>0.03</v>
      </c>
      <c r="G243" s="91">
        <v>0</v>
      </c>
    </row>
    <row r="244" ht="20.1" customHeight="true" spans="1:7">
      <c r="A244" s="81" t="s">
        <v>36</v>
      </c>
      <c r="B244" s="97" t="s">
        <v>36</v>
      </c>
      <c r="C244" s="118" t="s">
        <v>36</v>
      </c>
      <c r="D244" s="81" t="s">
        <v>141</v>
      </c>
      <c r="E244" s="98">
        <f t="shared" si="3"/>
        <v>1114.1</v>
      </c>
      <c r="F244" s="98">
        <v>791.43</v>
      </c>
      <c r="G244" s="91">
        <v>322.67</v>
      </c>
    </row>
    <row r="245" ht="20.1" customHeight="true" spans="1:7">
      <c r="A245" s="81" t="s">
        <v>36</v>
      </c>
      <c r="B245" s="97" t="s">
        <v>36</v>
      </c>
      <c r="C245" s="118" t="s">
        <v>36</v>
      </c>
      <c r="D245" s="81" t="s">
        <v>142</v>
      </c>
      <c r="E245" s="98">
        <f t="shared" si="3"/>
        <v>123.47</v>
      </c>
      <c r="F245" s="98">
        <v>95.28</v>
      </c>
      <c r="G245" s="91">
        <v>28.19</v>
      </c>
    </row>
    <row r="246" ht="20.1" customHeight="true" spans="1:7">
      <c r="A246" s="81" t="s">
        <v>36</v>
      </c>
      <c r="B246" s="97" t="s">
        <v>36</v>
      </c>
      <c r="C246" s="118" t="s">
        <v>36</v>
      </c>
      <c r="D246" s="81" t="s">
        <v>376</v>
      </c>
      <c r="E246" s="98">
        <f t="shared" si="3"/>
        <v>95.27</v>
      </c>
      <c r="F246" s="98">
        <v>95.27</v>
      </c>
      <c r="G246" s="91">
        <v>0</v>
      </c>
    </row>
    <row r="247" ht="20.1" customHeight="true" spans="1:7">
      <c r="A247" s="81" t="s">
        <v>377</v>
      </c>
      <c r="B247" s="97" t="s">
        <v>93</v>
      </c>
      <c r="C247" s="118" t="s">
        <v>143</v>
      </c>
      <c r="D247" s="81" t="s">
        <v>378</v>
      </c>
      <c r="E247" s="98">
        <f t="shared" si="3"/>
        <v>35.72</v>
      </c>
      <c r="F247" s="98">
        <v>35.72</v>
      </c>
      <c r="G247" s="91">
        <v>0</v>
      </c>
    </row>
    <row r="248" ht="20.1" customHeight="true" spans="1:7">
      <c r="A248" s="81" t="s">
        <v>377</v>
      </c>
      <c r="B248" s="97" t="s">
        <v>95</v>
      </c>
      <c r="C248" s="118" t="s">
        <v>143</v>
      </c>
      <c r="D248" s="81" t="s">
        <v>379</v>
      </c>
      <c r="E248" s="98">
        <f t="shared" si="3"/>
        <v>2.99</v>
      </c>
      <c r="F248" s="98">
        <v>2.99</v>
      </c>
      <c r="G248" s="91">
        <v>0</v>
      </c>
    </row>
    <row r="249" ht="20.1" customHeight="true" spans="1:7">
      <c r="A249" s="81" t="s">
        <v>377</v>
      </c>
      <c r="B249" s="97" t="s">
        <v>87</v>
      </c>
      <c r="C249" s="118" t="s">
        <v>143</v>
      </c>
      <c r="D249" s="81" t="s">
        <v>418</v>
      </c>
      <c r="E249" s="98">
        <f t="shared" si="3"/>
        <v>27.15</v>
      </c>
      <c r="F249" s="98">
        <v>27.15</v>
      </c>
      <c r="G249" s="91">
        <v>0</v>
      </c>
    </row>
    <row r="250" ht="20.1" customHeight="true" spans="1:7">
      <c r="A250" s="81" t="s">
        <v>377</v>
      </c>
      <c r="B250" s="97" t="s">
        <v>90</v>
      </c>
      <c r="C250" s="118" t="s">
        <v>143</v>
      </c>
      <c r="D250" s="81" t="s">
        <v>381</v>
      </c>
      <c r="E250" s="98">
        <f t="shared" si="3"/>
        <v>9.95</v>
      </c>
      <c r="F250" s="98">
        <v>9.95</v>
      </c>
      <c r="G250" s="91">
        <v>0</v>
      </c>
    </row>
    <row r="251" ht="20.1" customHeight="true" spans="1:7">
      <c r="A251" s="81" t="s">
        <v>377</v>
      </c>
      <c r="B251" s="97" t="s">
        <v>114</v>
      </c>
      <c r="C251" s="118" t="s">
        <v>143</v>
      </c>
      <c r="D251" s="81" t="s">
        <v>423</v>
      </c>
      <c r="E251" s="98">
        <f t="shared" si="3"/>
        <v>4.98</v>
      </c>
      <c r="F251" s="98">
        <v>4.98</v>
      </c>
      <c r="G251" s="91">
        <v>0</v>
      </c>
    </row>
    <row r="252" ht="20.1" customHeight="true" spans="1:7">
      <c r="A252" s="81" t="s">
        <v>377</v>
      </c>
      <c r="B252" s="97" t="s">
        <v>86</v>
      </c>
      <c r="C252" s="118" t="s">
        <v>143</v>
      </c>
      <c r="D252" s="81" t="s">
        <v>382</v>
      </c>
      <c r="E252" s="98">
        <f t="shared" si="3"/>
        <v>5.6</v>
      </c>
      <c r="F252" s="98">
        <v>5.6</v>
      </c>
      <c r="G252" s="91">
        <v>0</v>
      </c>
    </row>
    <row r="253" ht="20.1" customHeight="true" spans="1:7">
      <c r="A253" s="81" t="s">
        <v>377</v>
      </c>
      <c r="B253" s="97" t="s">
        <v>155</v>
      </c>
      <c r="C253" s="118" t="s">
        <v>143</v>
      </c>
      <c r="D253" s="81" t="s">
        <v>419</v>
      </c>
      <c r="E253" s="98">
        <f t="shared" si="3"/>
        <v>1.42</v>
      </c>
      <c r="F253" s="98">
        <v>1.42</v>
      </c>
      <c r="G253" s="91">
        <v>0</v>
      </c>
    </row>
    <row r="254" ht="20.1" customHeight="true" spans="1:7">
      <c r="A254" s="81" t="s">
        <v>377</v>
      </c>
      <c r="B254" s="97" t="s">
        <v>384</v>
      </c>
      <c r="C254" s="118" t="s">
        <v>143</v>
      </c>
      <c r="D254" s="81" t="s">
        <v>230</v>
      </c>
      <c r="E254" s="98">
        <f t="shared" si="3"/>
        <v>7.46</v>
      </c>
      <c r="F254" s="98">
        <v>7.46</v>
      </c>
      <c r="G254" s="91">
        <v>0</v>
      </c>
    </row>
    <row r="255" ht="20.1" customHeight="true" spans="1:7">
      <c r="A255" s="81" t="s">
        <v>36</v>
      </c>
      <c r="B255" s="97" t="s">
        <v>36</v>
      </c>
      <c r="C255" s="118" t="s">
        <v>36</v>
      </c>
      <c r="D255" s="81" t="s">
        <v>385</v>
      </c>
      <c r="E255" s="98">
        <f t="shared" si="3"/>
        <v>28.19</v>
      </c>
      <c r="F255" s="98">
        <v>0</v>
      </c>
      <c r="G255" s="91">
        <v>28.19</v>
      </c>
    </row>
    <row r="256" ht="20.1" customHeight="true" spans="1:7">
      <c r="A256" s="81" t="s">
        <v>386</v>
      </c>
      <c r="B256" s="97" t="s">
        <v>93</v>
      </c>
      <c r="C256" s="118" t="s">
        <v>143</v>
      </c>
      <c r="D256" s="81" t="s">
        <v>387</v>
      </c>
      <c r="E256" s="98">
        <f t="shared" si="3"/>
        <v>0.3</v>
      </c>
      <c r="F256" s="98">
        <v>0</v>
      </c>
      <c r="G256" s="91">
        <v>0.3</v>
      </c>
    </row>
    <row r="257" ht="20.1" customHeight="true" spans="1:7">
      <c r="A257" s="81" t="s">
        <v>386</v>
      </c>
      <c r="B257" s="97" t="s">
        <v>100</v>
      </c>
      <c r="C257" s="118" t="s">
        <v>143</v>
      </c>
      <c r="D257" s="81" t="s">
        <v>390</v>
      </c>
      <c r="E257" s="98">
        <f t="shared" si="3"/>
        <v>0.12</v>
      </c>
      <c r="F257" s="98">
        <v>0</v>
      </c>
      <c r="G257" s="91">
        <v>0.12</v>
      </c>
    </row>
    <row r="258" ht="20.1" customHeight="true" spans="1:7">
      <c r="A258" s="81" t="s">
        <v>386</v>
      </c>
      <c r="B258" s="97" t="s">
        <v>130</v>
      </c>
      <c r="C258" s="118" t="s">
        <v>143</v>
      </c>
      <c r="D258" s="81" t="s">
        <v>391</v>
      </c>
      <c r="E258" s="98">
        <f t="shared" si="3"/>
        <v>0.44</v>
      </c>
      <c r="F258" s="98">
        <v>0</v>
      </c>
      <c r="G258" s="91">
        <v>0.44</v>
      </c>
    </row>
    <row r="259" ht="20.1" customHeight="true" spans="1:7">
      <c r="A259" s="81" t="s">
        <v>386</v>
      </c>
      <c r="B259" s="97" t="s">
        <v>105</v>
      </c>
      <c r="C259" s="118" t="s">
        <v>143</v>
      </c>
      <c r="D259" s="81" t="s">
        <v>393</v>
      </c>
      <c r="E259" s="98">
        <f t="shared" si="3"/>
        <v>5.7</v>
      </c>
      <c r="F259" s="98">
        <v>0</v>
      </c>
      <c r="G259" s="91">
        <v>5.7</v>
      </c>
    </row>
    <row r="260" ht="20.1" customHeight="true" spans="1:7">
      <c r="A260" s="81" t="s">
        <v>386</v>
      </c>
      <c r="B260" s="97" t="s">
        <v>384</v>
      </c>
      <c r="C260" s="118" t="s">
        <v>143</v>
      </c>
      <c r="D260" s="81" t="s">
        <v>415</v>
      </c>
      <c r="E260" s="98">
        <f t="shared" si="3"/>
        <v>2.13</v>
      </c>
      <c r="F260" s="98">
        <v>0</v>
      </c>
      <c r="G260" s="91">
        <v>2.13</v>
      </c>
    </row>
    <row r="261" ht="20.1" customHeight="true" spans="1:7">
      <c r="A261" s="81" t="s">
        <v>386</v>
      </c>
      <c r="B261" s="97" t="s">
        <v>398</v>
      </c>
      <c r="C261" s="118" t="s">
        <v>143</v>
      </c>
      <c r="D261" s="81" t="s">
        <v>236</v>
      </c>
      <c r="E261" s="98">
        <f t="shared" si="3"/>
        <v>10</v>
      </c>
      <c r="F261" s="98">
        <v>0</v>
      </c>
      <c r="G261" s="91">
        <v>10</v>
      </c>
    </row>
    <row r="262" ht="20.1" customHeight="true" spans="1:7">
      <c r="A262" s="81" t="s">
        <v>386</v>
      </c>
      <c r="B262" s="97" t="s">
        <v>399</v>
      </c>
      <c r="C262" s="118" t="s">
        <v>143</v>
      </c>
      <c r="D262" s="81" t="s">
        <v>238</v>
      </c>
      <c r="E262" s="98">
        <f t="shared" si="3"/>
        <v>0.29</v>
      </c>
      <c r="F262" s="98">
        <v>0</v>
      </c>
      <c r="G262" s="91">
        <v>0.29</v>
      </c>
    </row>
    <row r="263" ht="20.1" customHeight="true" spans="1:7">
      <c r="A263" s="81" t="s">
        <v>386</v>
      </c>
      <c r="B263" s="97" t="s">
        <v>402</v>
      </c>
      <c r="C263" s="118" t="s">
        <v>143</v>
      </c>
      <c r="D263" s="81" t="s">
        <v>403</v>
      </c>
      <c r="E263" s="98">
        <f t="shared" ref="E263:E326" si="4">SUM(F263:G263)</f>
        <v>0.75</v>
      </c>
      <c r="F263" s="98">
        <v>0</v>
      </c>
      <c r="G263" s="91">
        <v>0.75</v>
      </c>
    </row>
    <row r="264" ht="20.1" customHeight="true" spans="1:7">
      <c r="A264" s="81" t="s">
        <v>386</v>
      </c>
      <c r="B264" s="97" t="s">
        <v>404</v>
      </c>
      <c r="C264" s="118" t="s">
        <v>143</v>
      </c>
      <c r="D264" s="81" t="s">
        <v>405</v>
      </c>
      <c r="E264" s="98">
        <f t="shared" si="4"/>
        <v>0.93</v>
      </c>
      <c r="F264" s="98">
        <v>0</v>
      </c>
      <c r="G264" s="91">
        <v>0.93</v>
      </c>
    </row>
    <row r="265" ht="20.1" customHeight="true" spans="1:7">
      <c r="A265" s="81" t="s">
        <v>386</v>
      </c>
      <c r="B265" s="97" t="s">
        <v>406</v>
      </c>
      <c r="C265" s="118" t="s">
        <v>143</v>
      </c>
      <c r="D265" s="81" t="s">
        <v>240</v>
      </c>
      <c r="E265" s="98">
        <f t="shared" si="4"/>
        <v>3.88</v>
      </c>
      <c r="F265" s="98">
        <v>0</v>
      </c>
      <c r="G265" s="91">
        <v>3.88</v>
      </c>
    </row>
    <row r="266" ht="20.1" customHeight="true" spans="1:7">
      <c r="A266" s="81" t="s">
        <v>386</v>
      </c>
      <c r="B266" s="97" t="s">
        <v>83</v>
      </c>
      <c r="C266" s="118" t="s">
        <v>143</v>
      </c>
      <c r="D266" s="81" t="s">
        <v>242</v>
      </c>
      <c r="E266" s="98">
        <f t="shared" si="4"/>
        <v>3.65</v>
      </c>
      <c r="F266" s="98">
        <v>0</v>
      </c>
      <c r="G266" s="91">
        <v>3.65</v>
      </c>
    </row>
    <row r="267" ht="20.1" customHeight="true" spans="1:7">
      <c r="A267" s="81" t="s">
        <v>36</v>
      </c>
      <c r="B267" s="97" t="s">
        <v>36</v>
      </c>
      <c r="C267" s="118" t="s">
        <v>36</v>
      </c>
      <c r="D267" s="81" t="s">
        <v>250</v>
      </c>
      <c r="E267" s="98">
        <f t="shared" si="4"/>
        <v>0.01</v>
      </c>
      <c r="F267" s="98">
        <v>0.01</v>
      </c>
      <c r="G267" s="91">
        <v>0</v>
      </c>
    </row>
    <row r="268" ht="20.1" customHeight="true" spans="1:7">
      <c r="A268" s="81" t="s">
        <v>409</v>
      </c>
      <c r="B268" s="97" t="s">
        <v>114</v>
      </c>
      <c r="C268" s="118" t="s">
        <v>143</v>
      </c>
      <c r="D268" s="81" t="s">
        <v>412</v>
      </c>
      <c r="E268" s="98">
        <f t="shared" si="4"/>
        <v>0.01</v>
      </c>
      <c r="F268" s="98">
        <v>0.01</v>
      </c>
      <c r="G268" s="91">
        <v>0</v>
      </c>
    </row>
    <row r="269" ht="20.1" customHeight="true" spans="1:7">
      <c r="A269" s="81" t="s">
        <v>36</v>
      </c>
      <c r="B269" s="97" t="s">
        <v>36</v>
      </c>
      <c r="C269" s="118" t="s">
        <v>36</v>
      </c>
      <c r="D269" s="81" t="s">
        <v>146</v>
      </c>
      <c r="E269" s="98">
        <f t="shared" si="4"/>
        <v>129.65</v>
      </c>
      <c r="F269" s="98">
        <v>101.11</v>
      </c>
      <c r="G269" s="91">
        <v>28.54</v>
      </c>
    </row>
    <row r="270" ht="20.1" customHeight="true" spans="1:7">
      <c r="A270" s="81" t="s">
        <v>36</v>
      </c>
      <c r="B270" s="97" t="s">
        <v>36</v>
      </c>
      <c r="C270" s="118" t="s">
        <v>36</v>
      </c>
      <c r="D270" s="81" t="s">
        <v>376</v>
      </c>
      <c r="E270" s="98">
        <f t="shared" si="4"/>
        <v>101.08</v>
      </c>
      <c r="F270" s="98">
        <v>101.08</v>
      </c>
      <c r="G270" s="91">
        <v>0</v>
      </c>
    </row>
    <row r="271" ht="20.1" customHeight="true" spans="1:7">
      <c r="A271" s="81" t="s">
        <v>377</v>
      </c>
      <c r="B271" s="97" t="s">
        <v>93</v>
      </c>
      <c r="C271" s="118" t="s">
        <v>147</v>
      </c>
      <c r="D271" s="81" t="s">
        <v>378</v>
      </c>
      <c r="E271" s="98">
        <f t="shared" si="4"/>
        <v>36.65</v>
      </c>
      <c r="F271" s="98">
        <v>36.65</v>
      </c>
      <c r="G271" s="91">
        <v>0</v>
      </c>
    </row>
    <row r="272" ht="20.1" customHeight="true" spans="1:7">
      <c r="A272" s="81" t="s">
        <v>377</v>
      </c>
      <c r="B272" s="97" t="s">
        <v>95</v>
      </c>
      <c r="C272" s="118" t="s">
        <v>147</v>
      </c>
      <c r="D272" s="81" t="s">
        <v>379</v>
      </c>
      <c r="E272" s="98">
        <f t="shared" si="4"/>
        <v>6.63</v>
      </c>
      <c r="F272" s="98">
        <v>6.63</v>
      </c>
      <c r="G272" s="91">
        <v>0</v>
      </c>
    </row>
    <row r="273" ht="20.1" customHeight="true" spans="1:7">
      <c r="A273" s="81" t="s">
        <v>377</v>
      </c>
      <c r="B273" s="97" t="s">
        <v>87</v>
      </c>
      <c r="C273" s="118" t="s">
        <v>147</v>
      </c>
      <c r="D273" s="81" t="s">
        <v>418</v>
      </c>
      <c r="E273" s="98">
        <f t="shared" si="4"/>
        <v>23.48</v>
      </c>
      <c r="F273" s="98">
        <v>23.48</v>
      </c>
      <c r="G273" s="91">
        <v>0</v>
      </c>
    </row>
    <row r="274" ht="20.1" customHeight="true" spans="1:7">
      <c r="A274" s="81" t="s">
        <v>377</v>
      </c>
      <c r="B274" s="97" t="s">
        <v>90</v>
      </c>
      <c r="C274" s="118" t="s">
        <v>147</v>
      </c>
      <c r="D274" s="81" t="s">
        <v>381</v>
      </c>
      <c r="E274" s="98">
        <f t="shared" si="4"/>
        <v>8.6</v>
      </c>
      <c r="F274" s="98">
        <v>8.6</v>
      </c>
      <c r="G274" s="91">
        <v>0</v>
      </c>
    </row>
    <row r="275" ht="20.1" customHeight="true" spans="1:7">
      <c r="A275" s="81" t="s">
        <v>377</v>
      </c>
      <c r="B275" s="97" t="s">
        <v>114</v>
      </c>
      <c r="C275" s="118" t="s">
        <v>147</v>
      </c>
      <c r="D275" s="81" t="s">
        <v>423</v>
      </c>
      <c r="E275" s="98">
        <f t="shared" si="4"/>
        <v>4.3</v>
      </c>
      <c r="F275" s="98">
        <v>4.3</v>
      </c>
      <c r="G275" s="91">
        <v>0</v>
      </c>
    </row>
    <row r="276" ht="20.1" customHeight="true" spans="1:7">
      <c r="A276" s="81" t="s">
        <v>377</v>
      </c>
      <c r="B276" s="97" t="s">
        <v>86</v>
      </c>
      <c r="C276" s="118" t="s">
        <v>147</v>
      </c>
      <c r="D276" s="81" t="s">
        <v>382</v>
      </c>
      <c r="E276" s="98">
        <f t="shared" si="4"/>
        <v>8.48</v>
      </c>
      <c r="F276" s="98">
        <v>8.48</v>
      </c>
      <c r="G276" s="91">
        <v>0</v>
      </c>
    </row>
    <row r="277" ht="20.1" customHeight="true" spans="1:7">
      <c r="A277" s="81" t="s">
        <v>377</v>
      </c>
      <c r="B277" s="97" t="s">
        <v>155</v>
      </c>
      <c r="C277" s="118" t="s">
        <v>147</v>
      </c>
      <c r="D277" s="81" t="s">
        <v>419</v>
      </c>
      <c r="E277" s="98">
        <f t="shared" si="4"/>
        <v>0.74</v>
      </c>
      <c r="F277" s="98">
        <v>0.74</v>
      </c>
      <c r="G277" s="91">
        <v>0</v>
      </c>
    </row>
    <row r="278" ht="20.1" customHeight="true" spans="1:7">
      <c r="A278" s="81" t="s">
        <v>377</v>
      </c>
      <c r="B278" s="97" t="s">
        <v>384</v>
      </c>
      <c r="C278" s="118" t="s">
        <v>147</v>
      </c>
      <c r="D278" s="81" t="s">
        <v>230</v>
      </c>
      <c r="E278" s="98">
        <f t="shared" si="4"/>
        <v>7.8</v>
      </c>
      <c r="F278" s="98">
        <v>7.8</v>
      </c>
      <c r="G278" s="91">
        <v>0</v>
      </c>
    </row>
    <row r="279" ht="20.1" customHeight="true" spans="1:7">
      <c r="A279" s="81" t="s">
        <v>377</v>
      </c>
      <c r="B279" s="97" t="s">
        <v>83</v>
      </c>
      <c r="C279" s="118" t="s">
        <v>147</v>
      </c>
      <c r="D279" s="81" t="s">
        <v>231</v>
      </c>
      <c r="E279" s="98">
        <f t="shared" si="4"/>
        <v>4.4</v>
      </c>
      <c r="F279" s="98">
        <v>4.4</v>
      </c>
      <c r="G279" s="91">
        <v>0</v>
      </c>
    </row>
    <row r="280" ht="20.1" customHeight="true" spans="1:7">
      <c r="A280" s="81" t="s">
        <v>36</v>
      </c>
      <c r="B280" s="97" t="s">
        <v>36</v>
      </c>
      <c r="C280" s="118" t="s">
        <v>36</v>
      </c>
      <c r="D280" s="81" t="s">
        <v>385</v>
      </c>
      <c r="E280" s="98">
        <f t="shared" si="4"/>
        <v>28.54</v>
      </c>
      <c r="F280" s="98">
        <v>0</v>
      </c>
      <c r="G280" s="91">
        <v>28.54</v>
      </c>
    </row>
    <row r="281" ht="20.1" customHeight="true" spans="1:7">
      <c r="A281" s="81" t="s">
        <v>386</v>
      </c>
      <c r="B281" s="97" t="s">
        <v>93</v>
      </c>
      <c r="C281" s="118" t="s">
        <v>147</v>
      </c>
      <c r="D281" s="81" t="s">
        <v>387</v>
      </c>
      <c r="E281" s="98">
        <f t="shared" si="4"/>
        <v>5</v>
      </c>
      <c r="F281" s="98">
        <v>0</v>
      </c>
      <c r="G281" s="91">
        <v>5</v>
      </c>
    </row>
    <row r="282" ht="20.1" customHeight="true" spans="1:7">
      <c r="A282" s="81" t="s">
        <v>386</v>
      </c>
      <c r="B282" s="97" t="s">
        <v>100</v>
      </c>
      <c r="C282" s="118" t="s">
        <v>147</v>
      </c>
      <c r="D282" s="81" t="s">
        <v>390</v>
      </c>
      <c r="E282" s="98">
        <f t="shared" si="4"/>
        <v>1</v>
      </c>
      <c r="F282" s="98">
        <v>0</v>
      </c>
      <c r="G282" s="91">
        <v>1</v>
      </c>
    </row>
    <row r="283" ht="20.1" customHeight="true" spans="1:7">
      <c r="A283" s="81" t="s">
        <v>386</v>
      </c>
      <c r="B283" s="97" t="s">
        <v>130</v>
      </c>
      <c r="C283" s="118" t="s">
        <v>147</v>
      </c>
      <c r="D283" s="81" t="s">
        <v>391</v>
      </c>
      <c r="E283" s="98">
        <f t="shared" si="4"/>
        <v>2.5</v>
      </c>
      <c r="F283" s="98">
        <v>0</v>
      </c>
      <c r="G283" s="91">
        <v>2.5</v>
      </c>
    </row>
    <row r="284" ht="20.1" customHeight="true" spans="1:7">
      <c r="A284" s="81" t="s">
        <v>386</v>
      </c>
      <c r="B284" s="97" t="s">
        <v>87</v>
      </c>
      <c r="C284" s="118" t="s">
        <v>147</v>
      </c>
      <c r="D284" s="81" t="s">
        <v>392</v>
      </c>
      <c r="E284" s="98">
        <f t="shared" si="4"/>
        <v>3</v>
      </c>
      <c r="F284" s="98">
        <v>0</v>
      </c>
      <c r="G284" s="91">
        <v>3</v>
      </c>
    </row>
    <row r="285" ht="20.1" customHeight="true" spans="1:7">
      <c r="A285" s="81" t="s">
        <v>386</v>
      </c>
      <c r="B285" s="97" t="s">
        <v>105</v>
      </c>
      <c r="C285" s="118" t="s">
        <v>147</v>
      </c>
      <c r="D285" s="81" t="s">
        <v>393</v>
      </c>
      <c r="E285" s="98">
        <f t="shared" si="4"/>
        <v>7</v>
      </c>
      <c r="F285" s="98">
        <v>0</v>
      </c>
      <c r="G285" s="91">
        <v>7</v>
      </c>
    </row>
    <row r="286" ht="20.1" customHeight="true" spans="1:7">
      <c r="A286" s="81" t="s">
        <v>386</v>
      </c>
      <c r="B286" s="97" t="s">
        <v>384</v>
      </c>
      <c r="C286" s="118" t="s">
        <v>147</v>
      </c>
      <c r="D286" s="81" t="s">
        <v>415</v>
      </c>
      <c r="E286" s="98">
        <f t="shared" si="4"/>
        <v>0.5</v>
      </c>
      <c r="F286" s="98">
        <v>0</v>
      </c>
      <c r="G286" s="91">
        <v>0.5</v>
      </c>
    </row>
    <row r="287" ht="20.1" customHeight="true" spans="1:7">
      <c r="A287" s="81" t="s">
        <v>386</v>
      </c>
      <c r="B287" s="97" t="s">
        <v>399</v>
      </c>
      <c r="C287" s="118" t="s">
        <v>147</v>
      </c>
      <c r="D287" s="81" t="s">
        <v>238</v>
      </c>
      <c r="E287" s="98">
        <f t="shared" si="4"/>
        <v>1</v>
      </c>
      <c r="F287" s="98">
        <v>0</v>
      </c>
      <c r="G287" s="91">
        <v>1</v>
      </c>
    </row>
    <row r="288" ht="20.1" customHeight="true" spans="1:7">
      <c r="A288" s="81" t="s">
        <v>386</v>
      </c>
      <c r="B288" s="97" t="s">
        <v>402</v>
      </c>
      <c r="C288" s="118" t="s">
        <v>147</v>
      </c>
      <c r="D288" s="81" t="s">
        <v>403</v>
      </c>
      <c r="E288" s="98">
        <f t="shared" si="4"/>
        <v>1.2</v>
      </c>
      <c r="F288" s="98">
        <v>0</v>
      </c>
      <c r="G288" s="91">
        <v>1.2</v>
      </c>
    </row>
    <row r="289" ht="20.1" customHeight="true" spans="1:7">
      <c r="A289" s="81" t="s">
        <v>386</v>
      </c>
      <c r="B289" s="97" t="s">
        <v>404</v>
      </c>
      <c r="C289" s="118" t="s">
        <v>147</v>
      </c>
      <c r="D289" s="81" t="s">
        <v>405</v>
      </c>
      <c r="E289" s="98">
        <f t="shared" si="4"/>
        <v>0.84</v>
      </c>
      <c r="F289" s="98">
        <v>0</v>
      </c>
      <c r="G289" s="91">
        <v>0.84</v>
      </c>
    </row>
    <row r="290" ht="20.1" customHeight="true" spans="1:7">
      <c r="A290" s="81" t="s">
        <v>386</v>
      </c>
      <c r="B290" s="97" t="s">
        <v>406</v>
      </c>
      <c r="C290" s="118" t="s">
        <v>147</v>
      </c>
      <c r="D290" s="81" t="s">
        <v>240</v>
      </c>
      <c r="E290" s="98">
        <f t="shared" si="4"/>
        <v>2.5</v>
      </c>
      <c r="F290" s="98">
        <v>0</v>
      </c>
      <c r="G290" s="91">
        <v>2.5</v>
      </c>
    </row>
    <row r="291" ht="20.1" customHeight="true" spans="1:7">
      <c r="A291" s="81" t="s">
        <v>386</v>
      </c>
      <c r="B291" s="97" t="s">
        <v>83</v>
      </c>
      <c r="C291" s="118" t="s">
        <v>147</v>
      </c>
      <c r="D291" s="81" t="s">
        <v>242</v>
      </c>
      <c r="E291" s="98">
        <f t="shared" si="4"/>
        <v>4</v>
      </c>
      <c r="F291" s="98">
        <v>0</v>
      </c>
      <c r="G291" s="91">
        <v>4</v>
      </c>
    </row>
    <row r="292" ht="20.1" customHeight="true" spans="1:7">
      <c r="A292" s="81" t="s">
        <v>36</v>
      </c>
      <c r="B292" s="97" t="s">
        <v>36</v>
      </c>
      <c r="C292" s="118" t="s">
        <v>36</v>
      </c>
      <c r="D292" s="81" t="s">
        <v>250</v>
      </c>
      <c r="E292" s="98">
        <f t="shared" si="4"/>
        <v>0.03</v>
      </c>
      <c r="F292" s="98">
        <v>0.03</v>
      </c>
      <c r="G292" s="91">
        <v>0</v>
      </c>
    </row>
    <row r="293" ht="20.1" customHeight="true" spans="1:7">
      <c r="A293" s="81" t="s">
        <v>409</v>
      </c>
      <c r="B293" s="97" t="s">
        <v>114</v>
      </c>
      <c r="C293" s="118" t="s">
        <v>147</v>
      </c>
      <c r="D293" s="81" t="s">
        <v>412</v>
      </c>
      <c r="E293" s="98">
        <f t="shared" si="4"/>
        <v>0.03</v>
      </c>
      <c r="F293" s="98">
        <v>0.03</v>
      </c>
      <c r="G293" s="91">
        <v>0</v>
      </c>
    </row>
    <row r="294" ht="20.1" customHeight="true" spans="1:7">
      <c r="A294" s="81" t="s">
        <v>36</v>
      </c>
      <c r="B294" s="97" t="s">
        <v>36</v>
      </c>
      <c r="C294" s="118" t="s">
        <v>36</v>
      </c>
      <c r="D294" s="81" t="s">
        <v>148</v>
      </c>
      <c r="E294" s="98">
        <f t="shared" si="4"/>
        <v>253.9</v>
      </c>
      <c r="F294" s="98">
        <v>169.52</v>
      </c>
      <c r="G294" s="91">
        <v>84.38</v>
      </c>
    </row>
    <row r="295" ht="20.1" customHeight="true" spans="1:7">
      <c r="A295" s="81" t="s">
        <v>36</v>
      </c>
      <c r="B295" s="97" t="s">
        <v>36</v>
      </c>
      <c r="C295" s="118" t="s">
        <v>36</v>
      </c>
      <c r="D295" s="81" t="s">
        <v>376</v>
      </c>
      <c r="E295" s="98">
        <f t="shared" si="4"/>
        <v>169.5</v>
      </c>
      <c r="F295" s="98">
        <v>169.5</v>
      </c>
      <c r="G295" s="91">
        <v>0</v>
      </c>
    </row>
    <row r="296" ht="20.1" customHeight="true" spans="1:7">
      <c r="A296" s="81" t="s">
        <v>377</v>
      </c>
      <c r="B296" s="97" t="s">
        <v>93</v>
      </c>
      <c r="C296" s="118" t="s">
        <v>149</v>
      </c>
      <c r="D296" s="81" t="s">
        <v>378</v>
      </c>
      <c r="E296" s="98">
        <f t="shared" si="4"/>
        <v>57.46</v>
      </c>
      <c r="F296" s="98">
        <v>57.46</v>
      </c>
      <c r="G296" s="91">
        <v>0</v>
      </c>
    </row>
    <row r="297" ht="20.1" customHeight="true" spans="1:7">
      <c r="A297" s="81" t="s">
        <v>377</v>
      </c>
      <c r="B297" s="97" t="s">
        <v>95</v>
      </c>
      <c r="C297" s="118" t="s">
        <v>149</v>
      </c>
      <c r="D297" s="81" t="s">
        <v>379</v>
      </c>
      <c r="E297" s="98">
        <f t="shared" si="4"/>
        <v>3.97</v>
      </c>
      <c r="F297" s="98">
        <v>3.97</v>
      </c>
      <c r="G297" s="91">
        <v>0</v>
      </c>
    </row>
    <row r="298" ht="20.1" customHeight="true" spans="1:7">
      <c r="A298" s="81" t="s">
        <v>377</v>
      </c>
      <c r="B298" s="97" t="s">
        <v>87</v>
      </c>
      <c r="C298" s="118" t="s">
        <v>149</v>
      </c>
      <c r="D298" s="81" t="s">
        <v>418</v>
      </c>
      <c r="E298" s="98">
        <f t="shared" si="4"/>
        <v>43.3</v>
      </c>
      <c r="F298" s="98">
        <v>43.3</v>
      </c>
      <c r="G298" s="91">
        <v>0</v>
      </c>
    </row>
    <row r="299" ht="20.1" customHeight="true" spans="1:7">
      <c r="A299" s="81" t="s">
        <v>377</v>
      </c>
      <c r="B299" s="97" t="s">
        <v>90</v>
      </c>
      <c r="C299" s="118" t="s">
        <v>149</v>
      </c>
      <c r="D299" s="81" t="s">
        <v>381</v>
      </c>
      <c r="E299" s="98">
        <f t="shared" si="4"/>
        <v>16.35</v>
      </c>
      <c r="F299" s="98">
        <v>16.35</v>
      </c>
      <c r="G299" s="91">
        <v>0</v>
      </c>
    </row>
    <row r="300" ht="20.1" customHeight="true" spans="1:7">
      <c r="A300" s="81" t="s">
        <v>377</v>
      </c>
      <c r="B300" s="97" t="s">
        <v>114</v>
      </c>
      <c r="C300" s="118" t="s">
        <v>149</v>
      </c>
      <c r="D300" s="81" t="s">
        <v>423</v>
      </c>
      <c r="E300" s="98">
        <f t="shared" si="4"/>
        <v>8.17</v>
      </c>
      <c r="F300" s="98">
        <v>8.17</v>
      </c>
      <c r="G300" s="91">
        <v>0</v>
      </c>
    </row>
    <row r="301" ht="20.1" customHeight="true" spans="1:7">
      <c r="A301" s="81" t="s">
        <v>377</v>
      </c>
      <c r="B301" s="97" t="s">
        <v>86</v>
      </c>
      <c r="C301" s="118" t="s">
        <v>149</v>
      </c>
      <c r="D301" s="81" t="s">
        <v>382</v>
      </c>
      <c r="E301" s="98">
        <f t="shared" si="4"/>
        <v>14.52</v>
      </c>
      <c r="F301" s="98">
        <v>14.52</v>
      </c>
      <c r="G301" s="91">
        <v>0</v>
      </c>
    </row>
    <row r="302" ht="20.1" customHeight="true" spans="1:7">
      <c r="A302" s="81" t="s">
        <v>377</v>
      </c>
      <c r="B302" s="97" t="s">
        <v>155</v>
      </c>
      <c r="C302" s="118" t="s">
        <v>149</v>
      </c>
      <c r="D302" s="81" t="s">
        <v>419</v>
      </c>
      <c r="E302" s="98">
        <f t="shared" si="4"/>
        <v>0.84</v>
      </c>
      <c r="F302" s="98">
        <v>0.84</v>
      </c>
      <c r="G302" s="91">
        <v>0</v>
      </c>
    </row>
    <row r="303" ht="20.1" customHeight="true" spans="1:7">
      <c r="A303" s="81" t="s">
        <v>377</v>
      </c>
      <c r="B303" s="97" t="s">
        <v>384</v>
      </c>
      <c r="C303" s="118" t="s">
        <v>149</v>
      </c>
      <c r="D303" s="81" t="s">
        <v>230</v>
      </c>
      <c r="E303" s="98">
        <f t="shared" si="4"/>
        <v>15</v>
      </c>
      <c r="F303" s="98">
        <v>15</v>
      </c>
      <c r="G303" s="91">
        <v>0</v>
      </c>
    </row>
    <row r="304" ht="20.1" customHeight="true" spans="1:7">
      <c r="A304" s="81" t="s">
        <v>377</v>
      </c>
      <c r="B304" s="97" t="s">
        <v>83</v>
      </c>
      <c r="C304" s="118" t="s">
        <v>149</v>
      </c>
      <c r="D304" s="81" t="s">
        <v>231</v>
      </c>
      <c r="E304" s="98">
        <f t="shared" si="4"/>
        <v>9.89</v>
      </c>
      <c r="F304" s="98">
        <v>9.89</v>
      </c>
      <c r="G304" s="91">
        <v>0</v>
      </c>
    </row>
    <row r="305" ht="20.1" customHeight="true" spans="1:7">
      <c r="A305" s="81" t="s">
        <v>36</v>
      </c>
      <c r="B305" s="97" t="s">
        <v>36</v>
      </c>
      <c r="C305" s="118" t="s">
        <v>36</v>
      </c>
      <c r="D305" s="81" t="s">
        <v>385</v>
      </c>
      <c r="E305" s="98">
        <f t="shared" si="4"/>
        <v>84.38</v>
      </c>
      <c r="F305" s="98">
        <v>0</v>
      </c>
      <c r="G305" s="91">
        <v>84.38</v>
      </c>
    </row>
    <row r="306" ht="20.1" customHeight="true" spans="1:7">
      <c r="A306" s="81" t="s">
        <v>386</v>
      </c>
      <c r="B306" s="97" t="s">
        <v>93</v>
      </c>
      <c r="C306" s="118" t="s">
        <v>149</v>
      </c>
      <c r="D306" s="81" t="s">
        <v>387</v>
      </c>
      <c r="E306" s="98">
        <f t="shared" si="4"/>
        <v>3.5</v>
      </c>
      <c r="F306" s="98">
        <v>0</v>
      </c>
      <c r="G306" s="91">
        <v>3.5</v>
      </c>
    </row>
    <row r="307" ht="20.1" customHeight="true" spans="1:7">
      <c r="A307" s="81" t="s">
        <v>386</v>
      </c>
      <c r="B307" s="97" t="s">
        <v>100</v>
      </c>
      <c r="C307" s="118" t="s">
        <v>149</v>
      </c>
      <c r="D307" s="81" t="s">
        <v>390</v>
      </c>
      <c r="E307" s="98">
        <f t="shared" si="4"/>
        <v>1</v>
      </c>
      <c r="F307" s="98">
        <v>0</v>
      </c>
      <c r="G307" s="91">
        <v>1</v>
      </c>
    </row>
    <row r="308" ht="20.1" customHeight="true" spans="1:7">
      <c r="A308" s="81" t="s">
        <v>386</v>
      </c>
      <c r="B308" s="97" t="s">
        <v>130</v>
      </c>
      <c r="C308" s="118" t="s">
        <v>149</v>
      </c>
      <c r="D308" s="81" t="s">
        <v>391</v>
      </c>
      <c r="E308" s="98">
        <f t="shared" si="4"/>
        <v>1.5</v>
      </c>
      <c r="F308" s="98">
        <v>0</v>
      </c>
      <c r="G308" s="91">
        <v>1.5</v>
      </c>
    </row>
    <row r="309" ht="20.1" customHeight="true" spans="1:7">
      <c r="A309" s="81" t="s">
        <v>386</v>
      </c>
      <c r="B309" s="97" t="s">
        <v>87</v>
      </c>
      <c r="C309" s="118" t="s">
        <v>149</v>
      </c>
      <c r="D309" s="81" t="s">
        <v>392</v>
      </c>
      <c r="E309" s="98">
        <f t="shared" si="4"/>
        <v>2.5</v>
      </c>
      <c r="F309" s="98">
        <v>0</v>
      </c>
      <c r="G309" s="91">
        <v>2.5</v>
      </c>
    </row>
    <row r="310" ht="20.1" customHeight="true" spans="1:7">
      <c r="A310" s="81" t="s">
        <v>386</v>
      </c>
      <c r="B310" s="97" t="s">
        <v>114</v>
      </c>
      <c r="C310" s="118" t="s">
        <v>149</v>
      </c>
      <c r="D310" s="81" t="s">
        <v>414</v>
      </c>
      <c r="E310" s="98">
        <f t="shared" si="4"/>
        <v>1</v>
      </c>
      <c r="F310" s="98">
        <v>0</v>
      </c>
      <c r="G310" s="91">
        <v>1</v>
      </c>
    </row>
    <row r="311" ht="20.1" customHeight="true" spans="1:7">
      <c r="A311" s="81" t="s">
        <v>386</v>
      </c>
      <c r="B311" s="97" t="s">
        <v>105</v>
      </c>
      <c r="C311" s="118" t="s">
        <v>149</v>
      </c>
      <c r="D311" s="81" t="s">
        <v>393</v>
      </c>
      <c r="E311" s="98">
        <f t="shared" si="4"/>
        <v>14</v>
      </c>
      <c r="F311" s="98">
        <v>0</v>
      </c>
      <c r="G311" s="91">
        <v>14</v>
      </c>
    </row>
    <row r="312" ht="20.1" customHeight="true" spans="1:7">
      <c r="A312" s="81" t="s">
        <v>386</v>
      </c>
      <c r="B312" s="97" t="s">
        <v>384</v>
      </c>
      <c r="C312" s="118" t="s">
        <v>149</v>
      </c>
      <c r="D312" s="81" t="s">
        <v>415</v>
      </c>
      <c r="E312" s="98">
        <f t="shared" si="4"/>
        <v>2</v>
      </c>
      <c r="F312" s="98">
        <v>0</v>
      </c>
      <c r="G312" s="91">
        <v>2</v>
      </c>
    </row>
    <row r="313" ht="20.1" customHeight="true" spans="1:7">
      <c r="A313" s="81" t="s">
        <v>386</v>
      </c>
      <c r="B313" s="97" t="s">
        <v>397</v>
      </c>
      <c r="C313" s="118" t="s">
        <v>149</v>
      </c>
      <c r="D313" s="81" t="s">
        <v>235</v>
      </c>
      <c r="E313" s="98">
        <f t="shared" si="4"/>
        <v>2</v>
      </c>
      <c r="F313" s="98">
        <v>0</v>
      </c>
      <c r="G313" s="91">
        <v>2</v>
      </c>
    </row>
    <row r="314" ht="20.1" customHeight="true" spans="1:7">
      <c r="A314" s="81" t="s">
        <v>386</v>
      </c>
      <c r="B314" s="97" t="s">
        <v>398</v>
      </c>
      <c r="C314" s="118" t="s">
        <v>149</v>
      </c>
      <c r="D314" s="81" t="s">
        <v>236</v>
      </c>
      <c r="E314" s="98">
        <f t="shared" si="4"/>
        <v>46</v>
      </c>
      <c r="F314" s="98">
        <v>0</v>
      </c>
      <c r="G314" s="91">
        <v>46</v>
      </c>
    </row>
    <row r="315" ht="20.1" customHeight="true" spans="1:7">
      <c r="A315" s="81" t="s">
        <v>386</v>
      </c>
      <c r="B315" s="97" t="s">
        <v>399</v>
      </c>
      <c r="C315" s="118" t="s">
        <v>149</v>
      </c>
      <c r="D315" s="81" t="s">
        <v>238</v>
      </c>
      <c r="E315" s="98">
        <f t="shared" si="4"/>
        <v>0.5</v>
      </c>
      <c r="F315" s="98">
        <v>0</v>
      </c>
      <c r="G315" s="91">
        <v>0.5</v>
      </c>
    </row>
    <row r="316" ht="20.1" customHeight="true" spans="1:7">
      <c r="A316" s="81" t="s">
        <v>386</v>
      </c>
      <c r="B316" s="97" t="s">
        <v>402</v>
      </c>
      <c r="C316" s="118" t="s">
        <v>149</v>
      </c>
      <c r="D316" s="81" t="s">
        <v>403</v>
      </c>
      <c r="E316" s="98">
        <f t="shared" si="4"/>
        <v>2.09</v>
      </c>
      <c r="F316" s="98">
        <v>0</v>
      </c>
      <c r="G316" s="91">
        <v>2.09</v>
      </c>
    </row>
    <row r="317" ht="20.1" customHeight="true" spans="1:7">
      <c r="A317" s="81" t="s">
        <v>386</v>
      </c>
      <c r="B317" s="97" t="s">
        <v>404</v>
      </c>
      <c r="C317" s="118" t="s">
        <v>149</v>
      </c>
      <c r="D317" s="81" t="s">
        <v>405</v>
      </c>
      <c r="E317" s="98">
        <f t="shared" si="4"/>
        <v>1.69</v>
      </c>
      <c r="F317" s="98">
        <v>0</v>
      </c>
      <c r="G317" s="91">
        <v>1.69</v>
      </c>
    </row>
    <row r="318" ht="20.1" customHeight="true" spans="1:7">
      <c r="A318" s="81" t="s">
        <v>386</v>
      </c>
      <c r="B318" s="97" t="s">
        <v>83</v>
      </c>
      <c r="C318" s="118" t="s">
        <v>149</v>
      </c>
      <c r="D318" s="81" t="s">
        <v>242</v>
      </c>
      <c r="E318" s="98">
        <f t="shared" si="4"/>
        <v>6.6</v>
      </c>
      <c r="F318" s="98">
        <v>0</v>
      </c>
      <c r="G318" s="91">
        <v>6.6</v>
      </c>
    </row>
    <row r="319" ht="20.1" customHeight="true" spans="1:7">
      <c r="A319" s="81" t="s">
        <v>36</v>
      </c>
      <c r="B319" s="97" t="s">
        <v>36</v>
      </c>
      <c r="C319" s="118" t="s">
        <v>36</v>
      </c>
      <c r="D319" s="81" t="s">
        <v>250</v>
      </c>
      <c r="E319" s="98">
        <f t="shared" si="4"/>
        <v>0.02</v>
      </c>
      <c r="F319" s="98">
        <v>0.02</v>
      </c>
      <c r="G319" s="91">
        <v>0</v>
      </c>
    </row>
    <row r="320" ht="20.1" customHeight="true" spans="1:7">
      <c r="A320" s="81" t="s">
        <v>409</v>
      </c>
      <c r="B320" s="97" t="s">
        <v>114</v>
      </c>
      <c r="C320" s="118" t="s">
        <v>149</v>
      </c>
      <c r="D320" s="81" t="s">
        <v>412</v>
      </c>
      <c r="E320" s="98">
        <f t="shared" si="4"/>
        <v>0.02</v>
      </c>
      <c r="F320" s="98">
        <v>0.02</v>
      </c>
      <c r="G320" s="91">
        <v>0</v>
      </c>
    </row>
    <row r="321" ht="20.1" customHeight="true" spans="1:7">
      <c r="A321" s="81" t="s">
        <v>36</v>
      </c>
      <c r="B321" s="97" t="s">
        <v>36</v>
      </c>
      <c r="C321" s="118" t="s">
        <v>36</v>
      </c>
      <c r="D321" s="81" t="s">
        <v>151</v>
      </c>
      <c r="E321" s="98">
        <f t="shared" si="4"/>
        <v>99.46</v>
      </c>
      <c r="F321" s="98">
        <v>37.44</v>
      </c>
      <c r="G321" s="91">
        <v>62.02</v>
      </c>
    </row>
    <row r="322" ht="20.1" customHeight="true" spans="1:7">
      <c r="A322" s="81" t="s">
        <v>36</v>
      </c>
      <c r="B322" s="97" t="s">
        <v>36</v>
      </c>
      <c r="C322" s="118" t="s">
        <v>36</v>
      </c>
      <c r="D322" s="81" t="s">
        <v>376</v>
      </c>
      <c r="E322" s="98">
        <f t="shared" si="4"/>
        <v>37.42</v>
      </c>
      <c r="F322" s="98">
        <v>37.42</v>
      </c>
      <c r="G322" s="91">
        <v>0</v>
      </c>
    </row>
    <row r="323" ht="20.1" customHeight="true" spans="1:7">
      <c r="A323" s="81" t="s">
        <v>377</v>
      </c>
      <c r="B323" s="97" t="s">
        <v>93</v>
      </c>
      <c r="C323" s="118" t="s">
        <v>152</v>
      </c>
      <c r="D323" s="81" t="s">
        <v>378</v>
      </c>
      <c r="E323" s="98">
        <f t="shared" si="4"/>
        <v>13.53</v>
      </c>
      <c r="F323" s="98">
        <v>13.53</v>
      </c>
      <c r="G323" s="91">
        <v>0</v>
      </c>
    </row>
    <row r="324" ht="20.1" customHeight="true" spans="1:7">
      <c r="A324" s="81" t="s">
        <v>377</v>
      </c>
      <c r="B324" s="97" t="s">
        <v>95</v>
      </c>
      <c r="C324" s="118" t="s">
        <v>152</v>
      </c>
      <c r="D324" s="81" t="s">
        <v>379</v>
      </c>
      <c r="E324" s="98">
        <f t="shared" si="4"/>
        <v>0.31</v>
      </c>
      <c r="F324" s="98">
        <v>0.31</v>
      </c>
      <c r="G324" s="91">
        <v>0</v>
      </c>
    </row>
    <row r="325" ht="20.1" customHeight="true" spans="1:7">
      <c r="A325" s="81" t="s">
        <v>377</v>
      </c>
      <c r="B325" s="97" t="s">
        <v>87</v>
      </c>
      <c r="C325" s="118" t="s">
        <v>152</v>
      </c>
      <c r="D325" s="81" t="s">
        <v>418</v>
      </c>
      <c r="E325" s="98">
        <f t="shared" si="4"/>
        <v>11.8</v>
      </c>
      <c r="F325" s="98">
        <v>11.8</v>
      </c>
      <c r="G325" s="91">
        <v>0</v>
      </c>
    </row>
    <row r="326" ht="20.1" customHeight="true" spans="1:7">
      <c r="A326" s="81" t="s">
        <v>377</v>
      </c>
      <c r="B326" s="97" t="s">
        <v>90</v>
      </c>
      <c r="C326" s="118" t="s">
        <v>152</v>
      </c>
      <c r="D326" s="81" t="s">
        <v>381</v>
      </c>
      <c r="E326" s="98">
        <f t="shared" si="4"/>
        <v>4.11</v>
      </c>
      <c r="F326" s="98">
        <v>4.11</v>
      </c>
      <c r="G326" s="91">
        <v>0</v>
      </c>
    </row>
    <row r="327" ht="20.1" customHeight="true" spans="1:7">
      <c r="A327" s="81" t="s">
        <v>377</v>
      </c>
      <c r="B327" s="97" t="s">
        <v>114</v>
      </c>
      <c r="C327" s="118" t="s">
        <v>152</v>
      </c>
      <c r="D327" s="81" t="s">
        <v>423</v>
      </c>
      <c r="E327" s="98">
        <f t="shared" ref="E327:E390" si="5">SUM(F327:G327)</f>
        <v>2.06</v>
      </c>
      <c r="F327" s="98">
        <v>2.06</v>
      </c>
      <c r="G327" s="91">
        <v>0</v>
      </c>
    </row>
    <row r="328" ht="20.1" customHeight="true" spans="1:7">
      <c r="A328" s="81" t="s">
        <v>377</v>
      </c>
      <c r="B328" s="97" t="s">
        <v>86</v>
      </c>
      <c r="C328" s="118" t="s">
        <v>152</v>
      </c>
      <c r="D328" s="81" t="s">
        <v>382</v>
      </c>
      <c r="E328" s="98">
        <f t="shared" si="5"/>
        <v>2.31</v>
      </c>
      <c r="F328" s="98">
        <v>2.31</v>
      </c>
      <c r="G328" s="91">
        <v>0</v>
      </c>
    </row>
    <row r="329" ht="20.1" customHeight="true" spans="1:7">
      <c r="A329" s="81" t="s">
        <v>377</v>
      </c>
      <c r="B329" s="97" t="s">
        <v>155</v>
      </c>
      <c r="C329" s="118" t="s">
        <v>152</v>
      </c>
      <c r="D329" s="81" t="s">
        <v>419</v>
      </c>
      <c r="E329" s="98">
        <f t="shared" si="5"/>
        <v>0.22</v>
      </c>
      <c r="F329" s="98">
        <v>0.22</v>
      </c>
      <c r="G329" s="91">
        <v>0</v>
      </c>
    </row>
    <row r="330" ht="20.1" customHeight="true" spans="1:7">
      <c r="A330" s="81" t="s">
        <v>377</v>
      </c>
      <c r="B330" s="97" t="s">
        <v>384</v>
      </c>
      <c r="C330" s="118" t="s">
        <v>152</v>
      </c>
      <c r="D330" s="81" t="s">
        <v>230</v>
      </c>
      <c r="E330" s="98">
        <f t="shared" si="5"/>
        <v>3.08</v>
      </c>
      <c r="F330" s="98">
        <v>3.08</v>
      </c>
      <c r="G330" s="91">
        <v>0</v>
      </c>
    </row>
    <row r="331" ht="20.1" customHeight="true" spans="1:7">
      <c r="A331" s="81" t="s">
        <v>36</v>
      </c>
      <c r="B331" s="97" t="s">
        <v>36</v>
      </c>
      <c r="C331" s="118" t="s">
        <v>36</v>
      </c>
      <c r="D331" s="81" t="s">
        <v>385</v>
      </c>
      <c r="E331" s="98">
        <f t="shared" si="5"/>
        <v>42.22</v>
      </c>
      <c r="F331" s="98">
        <v>0</v>
      </c>
      <c r="G331" s="91">
        <v>42.22</v>
      </c>
    </row>
    <row r="332" ht="20.1" customHeight="true" spans="1:7">
      <c r="A332" s="81" t="s">
        <v>386</v>
      </c>
      <c r="B332" s="97" t="s">
        <v>93</v>
      </c>
      <c r="C332" s="118" t="s">
        <v>152</v>
      </c>
      <c r="D332" s="81" t="s">
        <v>387</v>
      </c>
      <c r="E332" s="98">
        <f t="shared" si="5"/>
        <v>0.44</v>
      </c>
      <c r="F332" s="98">
        <v>0</v>
      </c>
      <c r="G332" s="91">
        <v>0.44</v>
      </c>
    </row>
    <row r="333" ht="20.1" customHeight="true" spans="1:7">
      <c r="A333" s="81" t="s">
        <v>386</v>
      </c>
      <c r="B333" s="97" t="s">
        <v>114</v>
      </c>
      <c r="C333" s="118" t="s">
        <v>152</v>
      </c>
      <c r="D333" s="81" t="s">
        <v>414</v>
      </c>
      <c r="E333" s="98">
        <f t="shared" si="5"/>
        <v>15</v>
      </c>
      <c r="F333" s="98">
        <v>0</v>
      </c>
      <c r="G333" s="91">
        <v>15</v>
      </c>
    </row>
    <row r="334" ht="20.1" customHeight="true" spans="1:7">
      <c r="A334" s="81" t="s">
        <v>386</v>
      </c>
      <c r="B334" s="97" t="s">
        <v>105</v>
      </c>
      <c r="C334" s="118" t="s">
        <v>152</v>
      </c>
      <c r="D334" s="81" t="s">
        <v>393</v>
      </c>
      <c r="E334" s="98">
        <f t="shared" si="5"/>
        <v>20</v>
      </c>
      <c r="F334" s="98">
        <v>0</v>
      </c>
      <c r="G334" s="91">
        <v>20</v>
      </c>
    </row>
    <row r="335" ht="20.1" customHeight="true" spans="1:7">
      <c r="A335" s="81" t="s">
        <v>386</v>
      </c>
      <c r="B335" s="97" t="s">
        <v>399</v>
      </c>
      <c r="C335" s="118" t="s">
        <v>152</v>
      </c>
      <c r="D335" s="81" t="s">
        <v>238</v>
      </c>
      <c r="E335" s="98">
        <f t="shared" si="5"/>
        <v>2</v>
      </c>
      <c r="F335" s="98">
        <v>0</v>
      </c>
      <c r="G335" s="91">
        <v>2</v>
      </c>
    </row>
    <row r="336" ht="20.1" customHeight="true" spans="1:7">
      <c r="A336" s="81" t="s">
        <v>386</v>
      </c>
      <c r="B336" s="97" t="s">
        <v>402</v>
      </c>
      <c r="C336" s="118" t="s">
        <v>152</v>
      </c>
      <c r="D336" s="81" t="s">
        <v>403</v>
      </c>
      <c r="E336" s="98">
        <f t="shared" si="5"/>
        <v>0.52</v>
      </c>
      <c r="F336" s="98">
        <v>0</v>
      </c>
      <c r="G336" s="91">
        <v>0.52</v>
      </c>
    </row>
    <row r="337" ht="20.1" customHeight="true" spans="1:7">
      <c r="A337" s="81" t="s">
        <v>386</v>
      </c>
      <c r="B337" s="97" t="s">
        <v>404</v>
      </c>
      <c r="C337" s="118" t="s">
        <v>152</v>
      </c>
      <c r="D337" s="81" t="s">
        <v>405</v>
      </c>
      <c r="E337" s="98">
        <f t="shared" si="5"/>
        <v>0.06</v>
      </c>
      <c r="F337" s="98">
        <v>0</v>
      </c>
      <c r="G337" s="91">
        <v>0.06</v>
      </c>
    </row>
    <row r="338" ht="20.1" customHeight="true" spans="1:7">
      <c r="A338" s="81" t="s">
        <v>386</v>
      </c>
      <c r="B338" s="97" t="s">
        <v>406</v>
      </c>
      <c r="C338" s="118" t="s">
        <v>152</v>
      </c>
      <c r="D338" s="81" t="s">
        <v>240</v>
      </c>
      <c r="E338" s="98">
        <f t="shared" si="5"/>
        <v>4.2</v>
      </c>
      <c r="F338" s="98">
        <v>0</v>
      </c>
      <c r="G338" s="91">
        <v>4.2</v>
      </c>
    </row>
    <row r="339" ht="20.1" customHeight="true" spans="1:7">
      <c r="A339" s="81" t="s">
        <v>36</v>
      </c>
      <c r="B339" s="97" t="s">
        <v>36</v>
      </c>
      <c r="C339" s="118" t="s">
        <v>36</v>
      </c>
      <c r="D339" s="81" t="s">
        <v>250</v>
      </c>
      <c r="E339" s="98">
        <f t="shared" si="5"/>
        <v>0.02</v>
      </c>
      <c r="F339" s="98">
        <v>0.02</v>
      </c>
      <c r="G339" s="91">
        <v>0</v>
      </c>
    </row>
    <row r="340" ht="20.1" customHeight="true" spans="1:7">
      <c r="A340" s="81" t="s">
        <v>409</v>
      </c>
      <c r="B340" s="97" t="s">
        <v>114</v>
      </c>
      <c r="C340" s="118" t="s">
        <v>152</v>
      </c>
      <c r="D340" s="81" t="s">
        <v>412</v>
      </c>
      <c r="E340" s="98">
        <f t="shared" si="5"/>
        <v>0.02</v>
      </c>
      <c r="F340" s="98">
        <v>0.02</v>
      </c>
      <c r="G340" s="91">
        <v>0</v>
      </c>
    </row>
    <row r="341" ht="20.1" customHeight="true" spans="1:7">
      <c r="A341" s="81" t="s">
        <v>36</v>
      </c>
      <c r="B341" s="97" t="s">
        <v>36</v>
      </c>
      <c r="C341" s="118" t="s">
        <v>36</v>
      </c>
      <c r="D341" s="81" t="s">
        <v>420</v>
      </c>
      <c r="E341" s="98">
        <f t="shared" si="5"/>
        <v>19.8</v>
      </c>
      <c r="F341" s="98">
        <v>0</v>
      </c>
      <c r="G341" s="91">
        <v>19.8</v>
      </c>
    </row>
    <row r="342" ht="20.1" customHeight="true" spans="1:7">
      <c r="A342" s="81" t="s">
        <v>421</v>
      </c>
      <c r="B342" s="97" t="s">
        <v>384</v>
      </c>
      <c r="C342" s="118" t="s">
        <v>152</v>
      </c>
      <c r="D342" s="81" t="s">
        <v>424</v>
      </c>
      <c r="E342" s="98">
        <f t="shared" si="5"/>
        <v>19.8</v>
      </c>
      <c r="F342" s="98">
        <v>0</v>
      </c>
      <c r="G342" s="91">
        <v>19.8</v>
      </c>
    </row>
    <row r="343" ht="20.1" customHeight="true" spans="1:7">
      <c r="A343" s="81" t="s">
        <v>36</v>
      </c>
      <c r="B343" s="97" t="s">
        <v>36</v>
      </c>
      <c r="C343" s="118" t="s">
        <v>36</v>
      </c>
      <c r="D343" s="81" t="s">
        <v>153</v>
      </c>
      <c r="E343" s="98">
        <f t="shared" si="5"/>
        <v>200.19</v>
      </c>
      <c r="F343" s="98">
        <v>176.11</v>
      </c>
      <c r="G343" s="91">
        <v>24.08</v>
      </c>
    </row>
    <row r="344" ht="20.1" customHeight="true" spans="1:7">
      <c r="A344" s="81" t="s">
        <v>36</v>
      </c>
      <c r="B344" s="97" t="s">
        <v>36</v>
      </c>
      <c r="C344" s="118" t="s">
        <v>36</v>
      </c>
      <c r="D344" s="81" t="s">
        <v>376</v>
      </c>
      <c r="E344" s="98">
        <f t="shared" si="5"/>
        <v>176.09</v>
      </c>
      <c r="F344" s="98">
        <v>176.09</v>
      </c>
      <c r="G344" s="91">
        <v>0</v>
      </c>
    </row>
    <row r="345" ht="20.1" customHeight="true" spans="1:7">
      <c r="A345" s="81" t="s">
        <v>377</v>
      </c>
      <c r="B345" s="97" t="s">
        <v>93</v>
      </c>
      <c r="C345" s="118" t="s">
        <v>154</v>
      </c>
      <c r="D345" s="81" t="s">
        <v>378</v>
      </c>
      <c r="E345" s="98">
        <f t="shared" si="5"/>
        <v>54.36</v>
      </c>
      <c r="F345" s="98">
        <v>54.36</v>
      </c>
      <c r="G345" s="91">
        <v>0</v>
      </c>
    </row>
    <row r="346" ht="20.1" customHeight="true" spans="1:7">
      <c r="A346" s="81" t="s">
        <v>377</v>
      </c>
      <c r="B346" s="97" t="s">
        <v>95</v>
      </c>
      <c r="C346" s="118" t="s">
        <v>154</v>
      </c>
      <c r="D346" s="81" t="s">
        <v>379</v>
      </c>
      <c r="E346" s="98">
        <f t="shared" si="5"/>
        <v>13.99</v>
      </c>
      <c r="F346" s="98">
        <v>13.99</v>
      </c>
      <c r="G346" s="91">
        <v>0</v>
      </c>
    </row>
    <row r="347" ht="20.1" customHeight="true" spans="1:7">
      <c r="A347" s="81" t="s">
        <v>377</v>
      </c>
      <c r="B347" s="97" t="s">
        <v>87</v>
      </c>
      <c r="C347" s="118" t="s">
        <v>154</v>
      </c>
      <c r="D347" s="81" t="s">
        <v>418</v>
      </c>
      <c r="E347" s="98">
        <f t="shared" si="5"/>
        <v>45.94</v>
      </c>
      <c r="F347" s="98">
        <v>45.94</v>
      </c>
      <c r="G347" s="91">
        <v>0</v>
      </c>
    </row>
    <row r="348" ht="20.1" customHeight="true" spans="1:7">
      <c r="A348" s="81" t="s">
        <v>377</v>
      </c>
      <c r="B348" s="97" t="s">
        <v>90</v>
      </c>
      <c r="C348" s="118" t="s">
        <v>154</v>
      </c>
      <c r="D348" s="81" t="s">
        <v>381</v>
      </c>
      <c r="E348" s="98">
        <f t="shared" si="5"/>
        <v>17.05</v>
      </c>
      <c r="F348" s="98">
        <v>17.05</v>
      </c>
      <c r="G348" s="91">
        <v>0</v>
      </c>
    </row>
    <row r="349" ht="20.1" customHeight="true" spans="1:7">
      <c r="A349" s="81" t="s">
        <v>377</v>
      </c>
      <c r="B349" s="97" t="s">
        <v>114</v>
      </c>
      <c r="C349" s="118" t="s">
        <v>154</v>
      </c>
      <c r="D349" s="81" t="s">
        <v>423</v>
      </c>
      <c r="E349" s="98">
        <f t="shared" si="5"/>
        <v>8.53</v>
      </c>
      <c r="F349" s="98">
        <v>8.53</v>
      </c>
      <c r="G349" s="91">
        <v>0</v>
      </c>
    </row>
    <row r="350" ht="20.1" customHeight="true" spans="1:7">
      <c r="A350" s="81" t="s">
        <v>377</v>
      </c>
      <c r="B350" s="97" t="s">
        <v>86</v>
      </c>
      <c r="C350" s="118" t="s">
        <v>154</v>
      </c>
      <c r="D350" s="81" t="s">
        <v>382</v>
      </c>
      <c r="E350" s="98">
        <f t="shared" si="5"/>
        <v>10.59</v>
      </c>
      <c r="F350" s="98">
        <v>10.59</v>
      </c>
      <c r="G350" s="91">
        <v>0</v>
      </c>
    </row>
    <row r="351" ht="20.1" customHeight="true" spans="1:7">
      <c r="A351" s="81" t="s">
        <v>377</v>
      </c>
      <c r="B351" s="97" t="s">
        <v>155</v>
      </c>
      <c r="C351" s="118" t="s">
        <v>154</v>
      </c>
      <c r="D351" s="81" t="s">
        <v>419</v>
      </c>
      <c r="E351" s="98">
        <f t="shared" si="5"/>
        <v>0.86</v>
      </c>
      <c r="F351" s="98">
        <v>0.86</v>
      </c>
      <c r="G351" s="91">
        <v>0</v>
      </c>
    </row>
    <row r="352" ht="20.1" customHeight="true" spans="1:7">
      <c r="A352" s="81" t="s">
        <v>377</v>
      </c>
      <c r="B352" s="97" t="s">
        <v>384</v>
      </c>
      <c r="C352" s="118" t="s">
        <v>154</v>
      </c>
      <c r="D352" s="81" t="s">
        <v>230</v>
      </c>
      <c r="E352" s="98">
        <f t="shared" si="5"/>
        <v>17.02</v>
      </c>
      <c r="F352" s="98">
        <v>17.02</v>
      </c>
      <c r="G352" s="91">
        <v>0</v>
      </c>
    </row>
    <row r="353" ht="20.1" customHeight="true" spans="1:7">
      <c r="A353" s="81" t="s">
        <v>377</v>
      </c>
      <c r="B353" s="97" t="s">
        <v>83</v>
      </c>
      <c r="C353" s="118" t="s">
        <v>154</v>
      </c>
      <c r="D353" s="81" t="s">
        <v>231</v>
      </c>
      <c r="E353" s="98">
        <f t="shared" si="5"/>
        <v>7.75</v>
      </c>
      <c r="F353" s="98">
        <v>7.75</v>
      </c>
      <c r="G353" s="91">
        <v>0</v>
      </c>
    </row>
    <row r="354" ht="20.1" customHeight="true" spans="1:7">
      <c r="A354" s="81" t="s">
        <v>36</v>
      </c>
      <c r="B354" s="97" t="s">
        <v>36</v>
      </c>
      <c r="C354" s="118" t="s">
        <v>36</v>
      </c>
      <c r="D354" s="81" t="s">
        <v>385</v>
      </c>
      <c r="E354" s="98">
        <f t="shared" si="5"/>
        <v>24.08</v>
      </c>
      <c r="F354" s="98">
        <v>0</v>
      </c>
      <c r="G354" s="91">
        <v>24.08</v>
      </c>
    </row>
    <row r="355" ht="20.1" customHeight="true" spans="1:7">
      <c r="A355" s="81" t="s">
        <v>386</v>
      </c>
      <c r="B355" s="97" t="s">
        <v>93</v>
      </c>
      <c r="C355" s="118" t="s">
        <v>154</v>
      </c>
      <c r="D355" s="81" t="s">
        <v>387</v>
      </c>
      <c r="E355" s="98">
        <f t="shared" si="5"/>
        <v>5.26</v>
      </c>
      <c r="F355" s="98">
        <v>0</v>
      </c>
      <c r="G355" s="91">
        <v>5.26</v>
      </c>
    </row>
    <row r="356" ht="20.1" customHeight="true" spans="1:7">
      <c r="A356" s="81" t="s">
        <v>386</v>
      </c>
      <c r="B356" s="97" t="s">
        <v>138</v>
      </c>
      <c r="C356" s="118" t="s">
        <v>154</v>
      </c>
      <c r="D356" s="81" t="s">
        <v>389</v>
      </c>
      <c r="E356" s="98">
        <f t="shared" si="5"/>
        <v>0.2</v>
      </c>
      <c r="F356" s="98">
        <v>0</v>
      </c>
      <c r="G356" s="91">
        <v>0.2</v>
      </c>
    </row>
    <row r="357" ht="20.1" customHeight="true" spans="1:7">
      <c r="A357" s="81" t="s">
        <v>386</v>
      </c>
      <c r="B357" s="97" t="s">
        <v>87</v>
      </c>
      <c r="C357" s="118" t="s">
        <v>154</v>
      </c>
      <c r="D357" s="81" t="s">
        <v>392</v>
      </c>
      <c r="E357" s="98">
        <f t="shared" si="5"/>
        <v>0.1</v>
      </c>
      <c r="F357" s="98">
        <v>0</v>
      </c>
      <c r="G357" s="91">
        <v>0.1</v>
      </c>
    </row>
    <row r="358" ht="20.1" customHeight="true" spans="1:7">
      <c r="A358" s="81" t="s">
        <v>386</v>
      </c>
      <c r="B358" s="97" t="s">
        <v>114</v>
      </c>
      <c r="C358" s="118" t="s">
        <v>154</v>
      </c>
      <c r="D358" s="81" t="s">
        <v>414</v>
      </c>
      <c r="E358" s="98">
        <f t="shared" si="5"/>
        <v>2.5</v>
      </c>
      <c r="F358" s="98">
        <v>0</v>
      </c>
      <c r="G358" s="91">
        <v>2.5</v>
      </c>
    </row>
    <row r="359" ht="20.1" customHeight="true" spans="1:7">
      <c r="A359" s="81" t="s">
        <v>386</v>
      </c>
      <c r="B359" s="97" t="s">
        <v>105</v>
      </c>
      <c r="C359" s="118" t="s">
        <v>154</v>
      </c>
      <c r="D359" s="81" t="s">
        <v>393</v>
      </c>
      <c r="E359" s="98">
        <f t="shared" si="5"/>
        <v>5.5</v>
      </c>
      <c r="F359" s="98">
        <v>0</v>
      </c>
      <c r="G359" s="91">
        <v>5.5</v>
      </c>
    </row>
    <row r="360" ht="20.1" customHeight="true" spans="1:7">
      <c r="A360" s="81" t="s">
        <v>386</v>
      </c>
      <c r="B360" s="97" t="s">
        <v>398</v>
      </c>
      <c r="C360" s="118" t="s">
        <v>154</v>
      </c>
      <c r="D360" s="81" t="s">
        <v>236</v>
      </c>
      <c r="E360" s="98">
        <f t="shared" si="5"/>
        <v>3.83</v>
      </c>
      <c r="F360" s="98">
        <v>0</v>
      </c>
      <c r="G360" s="91">
        <v>3.83</v>
      </c>
    </row>
    <row r="361" ht="20.1" customHeight="true" spans="1:7">
      <c r="A361" s="81" t="s">
        <v>386</v>
      </c>
      <c r="B361" s="97" t="s">
        <v>399</v>
      </c>
      <c r="C361" s="118" t="s">
        <v>154</v>
      </c>
      <c r="D361" s="81" t="s">
        <v>238</v>
      </c>
      <c r="E361" s="98">
        <f t="shared" si="5"/>
        <v>0.5</v>
      </c>
      <c r="F361" s="98">
        <v>0</v>
      </c>
      <c r="G361" s="91">
        <v>0.5</v>
      </c>
    </row>
    <row r="362" ht="20.1" customHeight="true" spans="1:7">
      <c r="A362" s="81" t="s">
        <v>386</v>
      </c>
      <c r="B362" s="97" t="s">
        <v>402</v>
      </c>
      <c r="C362" s="118" t="s">
        <v>154</v>
      </c>
      <c r="D362" s="81" t="s">
        <v>403</v>
      </c>
      <c r="E362" s="98">
        <f t="shared" si="5"/>
        <v>2.19</v>
      </c>
      <c r="F362" s="98">
        <v>0</v>
      </c>
      <c r="G362" s="91">
        <v>2.19</v>
      </c>
    </row>
    <row r="363" ht="20.1" customHeight="true" spans="1:7">
      <c r="A363" s="81" t="s">
        <v>386</v>
      </c>
      <c r="B363" s="97" t="s">
        <v>404</v>
      </c>
      <c r="C363" s="118" t="s">
        <v>154</v>
      </c>
      <c r="D363" s="81" t="s">
        <v>405</v>
      </c>
      <c r="E363" s="98">
        <f t="shared" si="5"/>
        <v>0.6</v>
      </c>
      <c r="F363" s="98">
        <v>0</v>
      </c>
      <c r="G363" s="91">
        <v>0.6</v>
      </c>
    </row>
    <row r="364" ht="20.1" customHeight="true" spans="1:7">
      <c r="A364" s="81" t="s">
        <v>386</v>
      </c>
      <c r="B364" s="97" t="s">
        <v>83</v>
      </c>
      <c r="C364" s="118" t="s">
        <v>154</v>
      </c>
      <c r="D364" s="81" t="s">
        <v>242</v>
      </c>
      <c r="E364" s="98">
        <f t="shared" si="5"/>
        <v>3.4</v>
      </c>
      <c r="F364" s="98">
        <v>0</v>
      </c>
      <c r="G364" s="91">
        <v>3.4</v>
      </c>
    </row>
    <row r="365" ht="20.1" customHeight="true" spans="1:7">
      <c r="A365" s="81" t="s">
        <v>36</v>
      </c>
      <c r="B365" s="97" t="s">
        <v>36</v>
      </c>
      <c r="C365" s="118" t="s">
        <v>36</v>
      </c>
      <c r="D365" s="81" t="s">
        <v>250</v>
      </c>
      <c r="E365" s="98">
        <f t="shared" si="5"/>
        <v>0.02</v>
      </c>
      <c r="F365" s="98">
        <v>0.02</v>
      </c>
      <c r="G365" s="91">
        <v>0</v>
      </c>
    </row>
    <row r="366" ht="20.1" customHeight="true" spans="1:7">
      <c r="A366" s="81" t="s">
        <v>409</v>
      </c>
      <c r="B366" s="97" t="s">
        <v>114</v>
      </c>
      <c r="C366" s="118" t="s">
        <v>154</v>
      </c>
      <c r="D366" s="81" t="s">
        <v>412</v>
      </c>
      <c r="E366" s="98">
        <f t="shared" si="5"/>
        <v>0.02</v>
      </c>
      <c r="F366" s="98">
        <v>0.02</v>
      </c>
      <c r="G366" s="91">
        <v>0</v>
      </c>
    </row>
    <row r="367" ht="20.1" customHeight="true" spans="1:7">
      <c r="A367" s="81" t="s">
        <v>36</v>
      </c>
      <c r="B367" s="97" t="s">
        <v>36</v>
      </c>
      <c r="C367" s="118" t="s">
        <v>36</v>
      </c>
      <c r="D367" s="81" t="s">
        <v>157</v>
      </c>
      <c r="E367" s="98">
        <f t="shared" si="5"/>
        <v>212.99</v>
      </c>
      <c r="F367" s="98">
        <v>139.7</v>
      </c>
      <c r="G367" s="91">
        <v>73.29</v>
      </c>
    </row>
    <row r="368" ht="20.1" customHeight="true" spans="1:7">
      <c r="A368" s="81" t="s">
        <v>36</v>
      </c>
      <c r="B368" s="97" t="s">
        <v>36</v>
      </c>
      <c r="C368" s="118" t="s">
        <v>36</v>
      </c>
      <c r="D368" s="81" t="s">
        <v>376</v>
      </c>
      <c r="E368" s="98">
        <f t="shared" si="5"/>
        <v>139.69</v>
      </c>
      <c r="F368" s="98">
        <v>139.69</v>
      </c>
      <c r="G368" s="91">
        <v>0</v>
      </c>
    </row>
    <row r="369" ht="20.1" customHeight="true" spans="1:7">
      <c r="A369" s="81" t="s">
        <v>377</v>
      </c>
      <c r="B369" s="97" t="s">
        <v>93</v>
      </c>
      <c r="C369" s="118" t="s">
        <v>158</v>
      </c>
      <c r="D369" s="81" t="s">
        <v>378</v>
      </c>
      <c r="E369" s="98">
        <f t="shared" si="5"/>
        <v>42.88</v>
      </c>
      <c r="F369" s="98">
        <v>42.88</v>
      </c>
      <c r="G369" s="91">
        <v>0</v>
      </c>
    </row>
    <row r="370" ht="20.1" customHeight="true" spans="1:7">
      <c r="A370" s="81" t="s">
        <v>377</v>
      </c>
      <c r="B370" s="97" t="s">
        <v>95</v>
      </c>
      <c r="C370" s="118" t="s">
        <v>158</v>
      </c>
      <c r="D370" s="81" t="s">
        <v>379</v>
      </c>
      <c r="E370" s="98">
        <f t="shared" si="5"/>
        <v>15.52</v>
      </c>
      <c r="F370" s="98">
        <v>15.52</v>
      </c>
      <c r="G370" s="91">
        <v>0</v>
      </c>
    </row>
    <row r="371" ht="20.1" customHeight="true" spans="1:7">
      <c r="A371" s="81" t="s">
        <v>377</v>
      </c>
      <c r="B371" s="97" t="s">
        <v>87</v>
      </c>
      <c r="C371" s="118" t="s">
        <v>158</v>
      </c>
      <c r="D371" s="81" t="s">
        <v>418</v>
      </c>
      <c r="E371" s="98">
        <f t="shared" si="5"/>
        <v>40</v>
      </c>
      <c r="F371" s="98">
        <v>40</v>
      </c>
      <c r="G371" s="91">
        <v>0</v>
      </c>
    </row>
    <row r="372" ht="20.1" customHeight="true" spans="1:7">
      <c r="A372" s="81" t="s">
        <v>377</v>
      </c>
      <c r="B372" s="97" t="s">
        <v>90</v>
      </c>
      <c r="C372" s="118" t="s">
        <v>158</v>
      </c>
      <c r="D372" s="81" t="s">
        <v>381</v>
      </c>
      <c r="E372" s="98">
        <f t="shared" si="5"/>
        <v>14.17</v>
      </c>
      <c r="F372" s="98">
        <v>14.17</v>
      </c>
      <c r="G372" s="91">
        <v>0</v>
      </c>
    </row>
    <row r="373" ht="20.1" customHeight="true" spans="1:7">
      <c r="A373" s="81" t="s">
        <v>377</v>
      </c>
      <c r="B373" s="97" t="s">
        <v>114</v>
      </c>
      <c r="C373" s="118" t="s">
        <v>158</v>
      </c>
      <c r="D373" s="81" t="s">
        <v>423</v>
      </c>
      <c r="E373" s="98">
        <f t="shared" si="5"/>
        <v>7.09</v>
      </c>
      <c r="F373" s="98">
        <v>7.09</v>
      </c>
      <c r="G373" s="91">
        <v>0</v>
      </c>
    </row>
    <row r="374" ht="20.1" customHeight="true" spans="1:7">
      <c r="A374" s="81" t="s">
        <v>377</v>
      </c>
      <c r="B374" s="97" t="s">
        <v>86</v>
      </c>
      <c r="C374" s="118" t="s">
        <v>158</v>
      </c>
      <c r="D374" s="81" t="s">
        <v>382</v>
      </c>
      <c r="E374" s="98">
        <f t="shared" si="5"/>
        <v>7.96</v>
      </c>
      <c r="F374" s="98">
        <v>7.96</v>
      </c>
      <c r="G374" s="91">
        <v>0</v>
      </c>
    </row>
    <row r="375" ht="20.1" customHeight="true" spans="1:7">
      <c r="A375" s="81" t="s">
        <v>377</v>
      </c>
      <c r="B375" s="97" t="s">
        <v>155</v>
      </c>
      <c r="C375" s="118" t="s">
        <v>158</v>
      </c>
      <c r="D375" s="81" t="s">
        <v>419</v>
      </c>
      <c r="E375" s="98">
        <f t="shared" si="5"/>
        <v>0.53</v>
      </c>
      <c r="F375" s="98">
        <v>0.53</v>
      </c>
      <c r="G375" s="91">
        <v>0</v>
      </c>
    </row>
    <row r="376" ht="20.1" customHeight="true" spans="1:7">
      <c r="A376" s="81" t="s">
        <v>377</v>
      </c>
      <c r="B376" s="97" t="s">
        <v>384</v>
      </c>
      <c r="C376" s="118" t="s">
        <v>158</v>
      </c>
      <c r="D376" s="81" t="s">
        <v>230</v>
      </c>
      <c r="E376" s="98">
        <f t="shared" si="5"/>
        <v>11.54</v>
      </c>
      <c r="F376" s="98">
        <v>11.54</v>
      </c>
      <c r="G376" s="91">
        <v>0</v>
      </c>
    </row>
    <row r="377" ht="20.1" customHeight="true" spans="1:7">
      <c r="A377" s="81" t="s">
        <v>36</v>
      </c>
      <c r="B377" s="97" t="s">
        <v>36</v>
      </c>
      <c r="C377" s="118" t="s">
        <v>36</v>
      </c>
      <c r="D377" s="81" t="s">
        <v>385</v>
      </c>
      <c r="E377" s="98">
        <f t="shared" si="5"/>
        <v>73.29</v>
      </c>
      <c r="F377" s="98">
        <v>0</v>
      </c>
      <c r="G377" s="91">
        <v>73.29</v>
      </c>
    </row>
    <row r="378" ht="20.1" customHeight="true" spans="1:7">
      <c r="A378" s="81" t="s">
        <v>386</v>
      </c>
      <c r="B378" s="97" t="s">
        <v>114</v>
      </c>
      <c r="C378" s="118" t="s">
        <v>158</v>
      </c>
      <c r="D378" s="81" t="s">
        <v>414</v>
      </c>
      <c r="E378" s="98">
        <f t="shared" si="5"/>
        <v>18</v>
      </c>
      <c r="F378" s="98">
        <v>0</v>
      </c>
      <c r="G378" s="91">
        <v>18</v>
      </c>
    </row>
    <row r="379" ht="20.1" customHeight="true" spans="1:7">
      <c r="A379" s="81" t="s">
        <v>386</v>
      </c>
      <c r="B379" s="97" t="s">
        <v>105</v>
      </c>
      <c r="C379" s="118" t="s">
        <v>158</v>
      </c>
      <c r="D379" s="81" t="s">
        <v>393</v>
      </c>
      <c r="E379" s="98">
        <f t="shared" si="5"/>
        <v>4</v>
      </c>
      <c r="F379" s="98">
        <v>0</v>
      </c>
      <c r="G379" s="91">
        <v>4</v>
      </c>
    </row>
    <row r="380" ht="20.1" customHeight="true" spans="1:7">
      <c r="A380" s="81" t="s">
        <v>386</v>
      </c>
      <c r="B380" s="97" t="s">
        <v>384</v>
      </c>
      <c r="C380" s="118" t="s">
        <v>158</v>
      </c>
      <c r="D380" s="81" t="s">
        <v>415</v>
      </c>
      <c r="E380" s="98">
        <f t="shared" si="5"/>
        <v>35</v>
      </c>
      <c r="F380" s="98">
        <v>0</v>
      </c>
      <c r="G380" s="91">
        <v>35</v>
      </c>
    </row>
    <row r="381" ht="20.1" customHeight="true" spans="1:7">
      <c r="A381" s="81" t="s">
        <v>386</v>
      </c>
      <c r="B381" s="97" t="s">
        <v>399</v>
      </c>
      <c r="C381" s="118" t="s">
        <v>158</v>
      </c>
      <c r="D381" s="81" t="s">
        <v>238</v>
      </c>
      <c r="E381" s="98">
        <f t="shared" si="5"/>
        <v>2</v>
      </c>
      <c r="F381" s="98">
        <v>0</v>
      </c>
      <c r="G381" s="91">
        <v>2</v>
      </c>
    </row>
    <row r="382" ht="20.1" customHeight="true" spans="1:7">
      <c r="A382" s="81" t="s">
        <v>386</v>
      </c>
      <c r="B382" s="97" t="s">
        <v>400</v>
      </c>
      <c r="C382" s="118" t="s">
        <v>158</v>
      </c>
      <c r="D382" s="81" t="s">
        <v>401</v>
      </c>
      <c r="E382" s="98">
        <f t="shared" si="5"/>
        <v>3.6</v>
      </c>
      <c r="F382" s="98">
        <v>0</v>
      </c>
      <c r="G382" s="91">
        <v>3.6</v>
      </c>
    </row>
    <row r="383" ht="20.1" customHeight="true" spans="1:7">
      <c r="A383" s="81" t="s">
        <v>386</v>
      </c>
      <c r="B383" s="97" t="s">
        <v>402</v>
      </c>
      <c r="C383" s="118" t="s">
        <v>158</v>
      </c>
      <c r="D383" s="81" t="s">
        <v>403</v>
      </c>
      <c r="E383" s="98">
        <f t="shared" si="5"/>
        <v>2.1</v>
      </c>
      <c r="F383" s="98">
        <v>0</v>
      </c>
      <c r="G383" s="91">
        <v>2.1</v>
      </c>
    </row>
    <row r="384" ht="20.1" customHeight="true" spans="1:7">
      <c r="A384" s="81" t="s">
        <v>386</v>
      </c>
      <c r="B384" s="97" t="s">
        <v>404</v>
      </c>
      <c r="C384" s="118" t="s">
        <v>158</v>
      </c>
      <c r="D384" s="81" t="s">
        <v>405</v>
      </c>
      <c r="E384" s="98">
        <f t="shared" si="5"/>
        <v>1.28</v>
      </c>
      <c r="F384" s="98">
        <v>0</v>
      </c>
      <c r="G384" s="91">
        <v>1.28</v>
      </c>
    </row>
    <row r="385" ht="20.1" customHeight="true" spans="1:7">
      <c r="A385" s="81" t="s">
        <v>386</v>
      </c>
      <c r="B385" s="97" t="s">
        <v>406</v>
      </c>
      <c r="C385" s="118" t="s">
        <v>158</v>
      </c>
      <c r="D385" s="81" t="s">
        <v>240</v>
      </c>
      <c r="E385" s="98">
        <f t="shared" si="5"/>
        <v>4</v>
      </c>
      <c r="F385" s="98">
        <v>0</v>
      </c>
      <c r="G385" s="91">
        <v>4</v>
      </c>
    </row>
    <row r="386" ht="20.1" customHeight="true" spans="1:7">
      <c r="A386" s="81" t="s">
        <v>386</v>
      </c>
      <c r="B386" s="97" t="s">
        <v>83</v>
      </c>
      <c r="C386" s="118" t="s">
        <v>158</v>
      </c>
      <c r="D386" s="81" t="s">
        <v>242</v>
      </c>
      <c r="E386" s="98">
        <f t="shared" si="5"/>
        <v>3.31</v>
      </c>
      <c r="F386" s="98">
        <v>0</v>
      </c>
      <c r="G386" s="91">
        <v>3.31</v>
      </c>
    </row>
    <row r="387" ht="20.1" customHeight="true" spans="1:7">
      <c r="A387" s="81" t="s">
        <v>36</v>
      </c>
      <c r="B387" s="97" t="s">
        <v>36</v>
      </c>
      <c r="C387" s="118" t="s">
        <v>36</v>
      </c>
      <c r="D387" s="81" t="s">
        <v>250</v>
      </c>
      <c r="E387" s="98">
        <f t="shared" si="5"/>
        <v>0.01</v>
      </c>
      <c r="F387" s="98">
        <v>0.01</v>
      </c>
      <c r="G387" s="91">
        <v>0</v>
      </c>
    </row>
    <row r="388" ht="20.1" customHeight="true" spans="1:7">
      <c r="A388" s="81" t="s">
        <v>409</v>
      </c>
      <c r="B388" s="97" t="s">
        <v>114</v>
      </c>
      <c r="C388" s="118" t="s">
        <v>158</v>
      </c>
      <c r="D388" s="81" t="s">
        <v>412</v>
      </c>
      <c r="E388" s="98">
        <f t="shared" si="5"/>
        <v>0.01</v>
      </c>
      <c r="F388" s="98">
        <v>0.01</v>
      </c>
      <c r="G388" s="91">
        <v>0</v>
      </c>
    </row>
    <row r="389" ht="20.1" customHeight="true" spans="1:7">
      <c r="A389" s="81" t="s">
        <v>36</v>
      </c>
      <c r="B389" s="97" t="s">
        <v>36</v>
      </c>
      <c r="C389" s="118" t="s">
        <v>36</v>
      </c>
      <c r="D389" s="81" t="s">
        <v>161</v>
      </c>
      <c r="E389" s="98">
        <f t="shared" si="5"/>
        <v>94.44</v>
      </c>
      <c r="F389" s="98">
        <v>72.27</v>
      </c>
      <c r="G389" s="91">
        <v>22.17</v>
      </c>
    </row>
    <row r="390" ht="20.1" customHeight="true" spans="1:7">
      <c r="A390" s="81" t="s">
        <v>36</v>
      </c>
      <c r="B390" s="97" t="s">
        <v>36</v>
      </c>
      <c r="C390" s="118" t="s">
        <v>36</v>
      </c>
      <c r="D390" s="81" t="s">
        <v>376</v>
      </c>
      <c r="E390" s="98">
        <f t="shared" si="5"/>
        <v>72.27</v>
      </c>
      <c r="F390" s="98">
        <v>72.27</v>
      </c>
      <c r="G390" s="91">
        <v>0</v>
      </c>
    </row>
    <row r="391" ht="20.1" customHeight="true" spans="1:7">
      <c r="A391" s="81" t="s">
        <v>377</v>
      </c>
      <c r="B391" s="97" t="s">
        <v>93</v>
      </c>
      <c r="C391" s="118" t="s">
        <v>162</v>
      </c>
      <c r="D391" s="81" t="s">
        <v>378</v>
      </c>
      <c r="E391" s="98">
        <f t="shared" ref="E391:E434" si="6">SUM(F391:G391)</f>
        <v>23.7</v>
      </c>
      <c r="F391" s="98">
        <v>23.7</v>
      </c>
      <c r="G391" s="91">
        <v>0</v>
      </c>
    </row>
    <row r="392" ht="20.1" customHeight="true" spans="1:7">
      <c r="A392" s="81" t="s">
        <v>377</v>
      </c>
      <c r="B392" s="97" t="s">
        <v>95</v>
      </c>
      <c r="C392" s="118" t="s">
        <v>162</v>
      </c>
      <c r="D392" s="81" t="s">
        <v>379</v>
      </c>
      <c r="E392" s="98">
        <f t="shared" si="6"/>
        <v>1.75</v>
      </c>
      <c r="F392" s="98">
        <v>1.75</v>
      </c>
      <c r="G392" s="91">
        <v>0</v>
      </c>
    </row>
    <row r="393" ht="20.1" customHeight="true" spans="1:7">
      <c r="A393" s="81" t="s">
        <v>377</v>
      </c>
      <c r="B393" s="97" t="s">
        <v>87</v>
      </c>
      <c r="C393" s="118" t="s">
        <v>162</v>
      </c>
      <c r="D393" s="81" t="s">
        <v>418</v>
      </c>
      <c r="E393" s="98">
        <f t="shared" si="6"/>
        <v>22.94</v>
      </c>
      <c r="F393" s="98">
        <v>22.94</v>
      </c>
      <c r="G393" s="91">
        <v>0</v>
      </c>
    </row>
    <row r="394" ht="20.1" customHeight="true" spans="1:7">
      <c r="A394" s="81" t="s">
        <v>377</v>
      </c>
      <c r="B394" s="97" t="s">
        <v>90</v>
      </c>
      <c r="C394" s="118" t="s">
        <v>162</v>
      </c>
      <c r="D394" s="81" t="s">
        <v>381</v>
      </c>
      <c r="E394" s="98">
        <f t="shared" si="6"/>
        <v>8.4</v>
      </c>
      <c r="F394" s="98">
        <v>8.4</v>
      </c>
      <c r="G394" s="91">
        <v>0</v>
      </c>
    </row>
    <row r="395" ht="20.1" customHeight="true" spans="1:7">
      <c r="A395" s="81" t="s">
        <v>377</v>
      </c>
      <c r="B395" s="97" t="s">
        <v>114</v>
      </c>
      <c r="C395" s="118" t="s">
        <v>162</v>
      </c>
      <c r="D395" s="81" t="s">
        <v>423</v>
      </c>
      <c r="E395" s="98">
        <f t="shared" si="6"/>
        <v>3.6</v>
      </c>
      <c r="F395" s="98">
        <v>3.6</v>
      </c>
      <c r="G395" s="91">
        <v>0</v>
      </c>
    </row>
    <row r="396" ht="20.1" customHeight="true" spans="1:7">
      <c r="A396" s="81" t="s">
        <v>377</v>
      </c>
      <c r="B396" s="97" t="s">
        <v>86</v>
      </c>
      <c r="C396" s="118" t="s">
        <v>162</v>
      </c>
      <c r="D396" s="81" t="s">
        <v>382</v>
      </c>
      <c r="E396" s="98">
        <f t="shared" si="6"/>
        <v>5.05</v>
      </c>
      <c r="F396" s="98">
        <v>5.05</v>
      </c>
      <c r="G396" s="91">
        <v>0</v>
      </c>
    </row>
    <row r="397" ht="20.1" customHeight="true" spans="1:7">
      <c r="A397" s="81" t="s">
        <v>377</v>
      </c>
      <c r="B397" s="97" t="s">
        <v>155</v>
      </c>
      <c r="C397" s="118" t="s">
        <v>162</v>
      </c>
      <c r="D397" s="81" t="s">
        <v>419</v>
      </c>
      <c r="E397" s="98">
        <f t="shared" si="6"/>
        <v>0.37</v>
      </c>
      <c r="F397" s="98">
        <v>0.37</v>
      </c>
      <c r="G397" s="91">
        <v>0</v>
      </c>
    </row>
    <row r="398" ht="20.1" customHeight="true" spans="1:7">
      <c r="A398" s="81" t="s">
        <v>377</v>
      </c>
      <c r="B398" s="97" t="s">
        <v>384</v>
      </c>
      <c r="C398" s="118" t="s">
        <v>162</v>
      </c>
      <c r="D398" s="81" t="s">
        <v>230</v>
      </c>
      <c r="E398" s="98">
        <f t="shared" si="6"/>
        <v>6.46</v>
      </c>
      <c r="F398" s="98">
        <v>6.46</v>
      </c>
      <c r="G398" s="91">
        <v>0</v>
      </c>
    </row>
    <row r="399" ht="20.1" customHeight="true" spans="1:7">
      <c r="A399" s="81" t="s">
        <v>36</v>
      </c>
      <c r="B399" s="97" t="s">
        <v>36</v>
      </c>
      <c r="C399" s="118" t="s">
        <v>36</v>
      </c>
      <c r="D399" s="81" t="s">
        <v>385</v>
      </c>
      <c r="E399" s="98">
        <f t="shared" si="6"/>
        <v>22.17</v>
      </c>
      <c r="F399" s="98">
        <v>0</v>
      </c>
      <c r="G399" s="91">
        <v>22.17</v>
      </c>
    </row>
    <row r="400" ht="20.1" customHeight="true" spans="1:7">
      <c r="A400" s="81" t="s">
        <v>386</v>
      </c>
      <c r="B400" s="97" t="s">
        <v>93</v>
      </c>
      <c r="C400" s="118" t="s">
        <v>162</v>
      </c>
      <c r="D400" s="81" t="s">
        <v>387</v>
      </c>
      <c r="E400" s="98">
        <f t="shared" si="6"/>
        <v>0.7</v>
      </c>
      <c r="F400" s="98">
        <v>0</v>
      </c>
      <c r="G400" s="91">
        <v>0.7</v>
      </c>
    </row>
    <row r="401" ht="20.1" customHeight="true" spans="1:7">
      <c r="A401" s="81" t="s">
        <v>386</v>
      </c>
      <c r="B401" s="97" t="s">
        <v>105</v>
      </c>
      <c r="C401" s="118" t="s">
        <v>162</v>
      </c>
      <c r="D401" s="81" t="s">
        <v>393</v>
      </c>
      <c r="E401" s="98">
        <f t="shared" si="6"/>
        <v>6</v>
      </c>
      <c r="F401" s="98">
        <v>0</v>
      </c>
      <c r="G401" s="91">
        <v>6</v>
      </c>
    </row>
    <row r="402" ht="20.1" customHeight="true" spans="1:7">
      <c r="A402" s="81" t="s">
        <v>386</v>
      </c>
      <c r="B402" s="97" t="s">
        <v>398</v>
      </c>
      <c r="C402" s="118" t="s">
        <v>162</v>
      </c>
      <c r="D402" s="81" t="s">
        <v>236</v>
      </c>
      <c r="E402" s="98">
        <f t="shared" si="6"/>
        <v>12</v>
      </c>
      <c r="F402" s="98">
        <v>0</v>
      </c>
      <c r="G402" s="91">
        <v>12</v>
      </c>
    </row>
    <row r="403" ht="20.1" customHeight="true" spans="1:7">
      <c r="A403" s="81" t="s">
        <v>386</v>
      </c>
      <c r="B403" s="97" t="s">
        <v>399</v>
      </c>
      <c r="C403" s="118" t="s">
        <v>162</v>
      </c>
      <c r="D403" s="81" t="s">
        <v>238</v>
      </c>
      <c r="E403" s="98">
        <f t="shared" si="6"/>
        <v>1</v>
      </c>
      <c r="F403" s="98">
        <v>0</v>
      </c>
      <c r="G403" s="91">
        <v>1</v>
      </c>
    </row>
    <row r="404" ht="20.1" customHeight="true" spans="1:7">
      <c r="A404" s="81" t="s">
        <v>386</v>
      </c>
      <c r="B404" s="97" t="s">
        <v>402</v>
      </c>
      <c r="C404" s="118" t="s">
        <v>162</v>
      </c>
      <c r="D404" s="81" t="s">
        <v>403</v>
      </c>
      <c r="E404" s="98">
        <f t="shared" si="6"/>
        <v>0.87</v>
      </c>
      <c r="F404" s="98">
        <v>0</v>
      </c>
      <c r="G404" s="91">
        <v>0.87</v>
      </c>
    </row>
    <row r="405" ht="20.1" customHeight="true" spans="1:7">
      <c r="A405" s="81" t="s">
        <v>386</v>
      </c>
      <c r="B405" s="97" t="s">
        <v>404</v>
      </c>
      <c r="C405" s="118" t="s">
        <v>162</v>
      </c>
      <c r="D405" s="81" t="s">
        <v>405</v>
      </c>
      <c r="E405" s="98">
        <f t="shared" si="6"/>
        <v>0.6</v>
      </c>
      <c r="F405" s="98">
        <v>0</v>
      </c>
      <c r="G405" s="91">
        <v>0.6</v>
      </c>
    </row>
    <row r="406" ht="20.1" customHeight="true" spans="1:7">
      <c r="A406" s="81" t="s">
        <v>386</v>
      </c>
      <c r="B406" s="97" t="s">
        <v>83</v>
      </c>
      <c r="C406" s="118" t="s">
        <v>162</v>
      </c>
      <c r="D406" s="81" t="s">
        <v>242</v>
      </c>
      <c r="E406" s="98">
        <f t="shared" si="6"/>
        <v>1</v>
      </c>
      <c r="F406" s="98">
        <v>0</v>
      </c>
      <c r="G406" s="91">
        <v>1</v>
      </c>
    </row>
    <row r="407" ht="20.1" customHeight="true" spans="1:7">
      <c r="A407" s="81" t="s">
        <v>36</v>
      </c>
      <c r="B407" s="97" t="s">
        <v>36</v>
      </c>
      <c r="C407" s="118" t="s">
        <v>36</v>
      </c>
      <c r="D407" s="81" t="s">
        <v>163</v>
      </c>
      <c r="E407" s="98">
        <f t="shared" si="6"/>
        <v>501.84</v>
      </c>
      <c r="F407" s="98">
        <v>362.04</v>
      </c>
      <c r="G407" s="91">
        <v>139.8</v>
      </c>
    </row>
    <row r="408" ht="20.1" customHeight="true" spans="1:7">
      <c r="A408" s="81" t="s">
        <v>36</v>
      </c>
      <c r="B408" s="97" t="s">
        <v>36</v>
      </c>
      <c r="C408" s="118" t="s">
        <v>36</v>
      </c>
      <c r="D408" s="81" t="s">
        <v>164</v>
      </c>
      <c r="E408" s="98">
        <f t="shared" si="6"/>
        <v>501.84</v>
      </c>
      <c r="F408" s="98">
        <v>362.04</v>
      </c>
      <c r="G408" s="91">
        <v>139.8</v>
      </c>
    </row>
    <row r="409" ht="20.1" customHeight="true" spans="1:7">
      <c r="A409" s="81" t="s">
        <v>36</v>
      </c>
      <c r="B409" s="97" t="s">
        <v>36</v>
      </c>
      <c r="C409" s="118" t="s">
        <v>36</v>
      </c>
      <c r="D409" s="81" t="s">
        <v>376</v>
      </c>
      <c r="E409" s="98">
        <f t="shared" si="6"/>
        <v>362</v>
      </c>
      <c r="F409" s="98">
        <v>362</v>
      </c>
      <c r="G409" s="91">
        <v>0</v>
      </c>
    </row>
    <row r="410" ht="20.1" customHeight="true" spans="1:7">
      <c r="A410" s="81" t="s">
        <v>377</v>
      </c>
      <c r="B410" s="97" t="s">
        <v>93</v>
      </c>
      <c r="C410" s="118" t="s">
        <v>165</v>
      </c>
      <c r="D410" s="81" t="s">
        <v>378</v>
      </c>
      <c r="E410" s="98">
        <f t="shared" si="6"/>
        <v>94.04</v>
      </c>
      <c r="F410" s="98">
        <v>94.04</v>
      </c>
      <c r="G410" s="91">
        <v>0</v>
      </c>
    </row>
    <row r="411" ht="20.1" customHeight="true" spans="1:7">
      <c r="A411" s="81" t="s">
        <v>377</v>
      </c>
      <c r="B411" s="97" t="s">
        <v>95</v>
      </c>
      <c r="C411" s="118" t="s">
        <v>165</v>
      </c>
      <c r="D411" s="81" t="s">
        <v>379</v>
      </c>
      <c r="E411" s="98">
        <f t="shared" si="6"/>
        <v>1.61</v>
      </c>
      <c r="F411" s="98">
        <v>1.61</v>
      </c>
      <c r="G411" s="91">
        <v>0</v>
      </c>
    </row>
    <row r="412" ht="20.1" customHeight="true" spans="1:7">
      <c r="A412" s="81" t="s">
        <v>377</v>
      </c>
      <c r="B412" s="97" t="s">
        <v>87</v>
      </c>
      <c r="C412" s="118" t="s">
        <v>165</v>
      </c>
      <c r="D412" s="81" t="s">
        <v>418</v>
      </c>
      <c r="E412" s="98">
        <f t="shared" si="6"/>
        <v>133.41</v>
      </c>
      <c r="F412" s="98">
        <v>133.41</v>
      </c>
      <c r="G412" s="91">
        <v>0</v>
      </c>
    </row>
    <row r="413" ht="20.1" customHeight="true" spans="1:7">
      <c r="A413" s="81" t="s">
        <v>377</v>
      </c>
      <c r="B413" s="97" t="s">
        <v>90</v>
      </c>
      <c r="C413" s="118" t="s">
        <v>165</v>
      </c>
      <c r="D413" s="81" t="s">
        <v>381</v>
      </c>
      <c r="E413" s="98">
        <f t="shared" si="6"/>
        <v>36.54</v>
      </c>
      <c r="F413" s="98">
        <v>36.54</v>
      </c>
      <c r="G413" s="91">
        <v>0</v>
      </c>
    </row>
    <row r="414" ht="20.1" customHeight="true" spans="1:7">
      <c r="A414" s="81" t="s">
        <v>377</v>
      </c>
      <c r="B414" s="97" t="s">
        <v>114</v>
      </c>
      <c r="C414" s="118" t="s">
        <v>165</v>
      </c>
      <c r="D414" s="81" t="s">
        <v>423</v>
      </c>
      <c r="E414" s="98">
        <f t="shared" si="6"/>
        <v>18.25</v>
      </c>
      <c r="F414" s="98">
        <v>18.25</v>
      </c>
      <c r="G414" s="91">
        <v>0</v>
      </c>
    </row>
    <row r="415" ht="20.1" customHeight="true" spans="1:7">
      <c r="A415" s="81" t="s">
        <v>377</v>
      </c>
      <c r="B415" s="97" t="s">
        <v>86</v>
      </c>
      <c r="C415" s="118" t="s">
        <v>165</v>
      </c>
      <c r="D415" s="81" t="s">
        <v>382</v>
      </c>
      <c r="E415" s="98">
        <f t="shared" si="6"/>
        <v>28.21</v>
      </c>
      <c r="F415" s="98">
        <v>28.21</v>
      </c>
      <c r="G415" s="91">
        <v>0</v>
      </c>
    </row>
    <row r="416" ht="20.1" customHeight="true" spans="1:7">
      <c r="A416" s="81" t="s">
        <v>377</v>
      </c>
      <c r="B416" s="97" t="s">
        <v>155</v>
      </c>
      <c r="C416" s="118" t="s">
        <v>165</v>
      </c>
      <c r="D416" s="81" t="s">
        <v>419</v>
      </c>
      <c r="E416" s="98">
        <f t="shared" si="6"/>
        <v>0.48</v>
      </c>
      <c r="F416" s="98">
        <v>0.48</v>
      </c>
      <c r="G416" s="91">
        <v>0</v>
      </c>
    </row>
    <row r="417" ht="20.1" customHeight="true" spans="1:7">
      <c r="A417" s="81" t="s">
        <v>377</v>
      </c>
      <c r="B417" s="97" t="s">
        <v>384</v>
      </c>
      <c r="C417" s="118" t="s">
        <v>165</v>
      </c>
      <c r="D417" s="81" t="s">
        <v>230</v>
      </c>
      <c r="E417" s="98">
        <f t="shared" si="6"/>
        <v>30.93</v>
      </c>
      <c r="F417" s="98">
        <v>30.93</v>
      </c>
      <c r="G417" s="91">
        <v>0</v>
      </c>
    </row>
    <row r="418" ht="20.1" customHeight="true" spans="1:7">
      <c r="A418" s="81" t="s">
        <v>377</v>
      </c>
      <c r="B418" s="97" t="s">
        <v>83</v>
      </c>
      <c r="C418" s="118" t="s">
        <v>165</v>
      </c>
      <c r="D418" s="81" t="s">
        <v>231</v>
      </c>
      <c r="E418" s="98">
        <f t="shared" si="6"/>
        <v>18.53</v>
      </c>
      <c r="F418" s="98">
        <v>18.53</v>
      </c>
      <c r="G418" s="91">
        <v>0</v>
      </c>
    </row>
    <row r="419" ht="20.1" customHeight="true" spans="1:7">
      <c r="A419" s="81" t="s">
        <v>36</v>
      </c>
      <c r="B419" s="97" t="s">
        <v>36</v>
      </c>
      <c r="C419" s="118" t="s">
        <v>36</v>
      </c>
      <c r="D419" s="81" t="s">
        <v>385</v>
      </c>
      <c r="E419" s="98">
        <f t="shared" si="6"/>
        <v>139.8</v>
      </c>
      <c r="F419" s="98">
        <v>0</v>
      </c>
      <c r="G419" s="91">
        <v>139.8</v>
      </c>
    </row>
    <row r="420" ht="20.1" customHeight="true" spans="1:7">
      <c r="A420" s="81" t="s">
        <v>386</v>
      </c>
      <c r="B420" s="97" t="s">
        <v>93</v>
      </c>
      <c r="C420" s="118" t="s">
        <v>165</v>
      </c>
      <c r="D420" s="81" t="s">
        <v>387</v>
      </c>
      <c r="E420" s="98">
        <f t="shared" si="6"/>
        <v>8</v>
      </c>
      <c r="F420" s="98">
        <v>0</v>
      </c>
      <c r="G420" s="91">
        <v>8</v>
      </c>
    </row>
    <row r="421" ht="20.1" customHeight="true" spans="1:7">
      <c r="A421" s="81" t="s">
        <v>386</v>
      </c>
      <c r="B421" s="97" t="s">
        <v>100</v>
      </c>
      <c r="C421" s="118" t="s">
        <v>165</v>
      </c>
      <c r="D421" s="81" t="s">
        <v>390</v>
      </c>
      <c r="E421" s="98">
        <f t="shared" si="6"/>
        <v>1</v>
      </c>
      <c r="F421" s="98">
        <v>0</v>
      </c>
      <c r="G421" s="91">
        <v>1</v>
      </c>
    </row>
    <row r="422" ht="20.1" customHeight="true" spans="1:7">
      <c r="A422" s="81" t="s">
        <v>386</v>
      </c>
      <c r="B422" s="97" t="s">
        <v>130</v>
      </c>
      <c r="C422" s="118" t="s">
        <v>165</v>
      </c>
      <c r="D422" s="81" t="s">
        <v>391</v>
      </c>
      <c r="E422" s="98">
        <f t="shared" si="6"/>
        <v>3.2</v>
      </c>
      <c r="F422" s="98">
        <v>0</v>
      </c>
      <c r="G422" s="91">
        <v>3.2</v>
      </c>
    </row>
    <row r="423" ht="20.1" customHeight="true" spans="1:7">
      <c r="A423" s="81" t="s">
        <v>386</v>
      </c>
      <c r="B423" s="97" t="s">
        <v>87</v>
      </c>
      <c r="C423" s="118" t="s">
        <v>165</v>
      </c>
      <c r="D423" s="81" t="s">
        <v>392</v>
      </c>
      <c r="E423" s="98">
        <f t="shared" si="6"/>
        <v>4</v>
      </c>
      <c r="F423" s="98">
        <v>0</v>
      </c>
      <c r="G423" s="91">
        <v>4</v>
      </c>
    </row>
    <row r="424" ht="20.1" customHeight="true" spans="1:7">
      <c r="A424" s="81" t="s">
        <v>386</v>
      </c>
      <c r="B424" s="97" t="s">
        <v>114</v>
      </c>
      <c r="C424" s="118" t="s">
        <v>165</v>
      </c>
      <c r="D424" s="81" t="s">
        <v>414</v>
      </c>
      <c r="E424" s="98">
        <f t="shared" si="6"/>
        <v>25.2</v>
      </c>
      <c r="F424" s="98">
        <v>0</v>
      </c>
      <c r="G424" s="91">
        <v>25.2</v>
      </c>
    </row>
    <row r="425" ht="20.1" customHeight="true" spans="1:7">
      <c r="A425" s="81" t="s">
        <v>386</v>
      </c>
      <c r="B425" s="97" t="s">
        <v>105</v>
      </c>
      <c r="C425" s="118" t="s">
        <v>165</v>
      </c>
      <c r="D425" s="81" t="s">
        <v>393</v>
      </c>
      <c r="E425" s="98">
        <f t="shared" si="6"/>
        <v>33</v>
      </c>
      <c r="F425" s="98">
        <v>0</v>
      </c>
      <c r="G425" s="91">
        <v>33</v>
      </c>
    </row>
    <row r="426" ht="20.1" customHeight="true" spans="1:7">
      <c r="A426" s="81" t="s">
        <v>386</v>
      </c>
      <c r="B426" s="97" t="s">
        <v>397</v>
      </c>
      <c r="C426" s="118" t="s">
        <v>165</v>
      </c>
      <c r="D426" s="81" t="s">
        <v>235</v>
      </c>
      <c r="E426" s="98">
        <f t="shared" si="6"/>
        <v>4.54</v>
      </c>
      <c r="F426" s="98">
        <v>0</v>
      </c>
      <c r="G426" s="91">
        <v>4.54</v>
      </c>
    </row>
    <row r="427" ht="20.1" customHeight="true" spans="1:7">
      <c r="A427" s="81" t="s">
        <v>386</v>
      </c>
      <c r="B427" s="97" t="s">
        <v>398</v>
      </c>
      <c r="C427" s="118" t="s">
        <v>165</v>
      </c>
      <c r="D427" s="81" t="s">
        <v>236</v>
      </c>
      <c r="E427" s="98">
        <f t="shared" si="6"/>
        <v>29</v>
      </c>
      <c r="F427" s="98">
        <v>0</v>
      </c>
      <c r="G427" s="91">
        <v>29</v>
      </c>
    </row>
    <row r="428" ht="20.1" customHeight="true" spans="1:7">
      <c r="A428" s="81" t="s">
        <v>386</v>
      </c>
      <c r="B428" s="97" t="s">
        <v>399</v>
      </c>
      <c r="C428" s="118" t="s">
        <v>165</v>
      </c>
      <c r="D428" s="81" t="s">
        <v>238</v>
      </c>
      <c r="E428" s="98">
        <f t="shared" si="6"/>
        <v>3</v>
      </c>
      <c r="F428" s="98">
        <v>0</v>
      </c>
      <c r="G428" s="91">
        <v>3</v>
      </c>
    </row>
    <row r="429" ht="20.1" customHeight="true" spans="1:7">
      <c r="A429" s="81" t="s">
        <v>386</v>
      </c>
      <c r="B429" s="97" t="s">
        <v>402</v>
      </c>
      <c r="C429" s="118" t="s">
        <v>165</v>
      </c>
      <c r="D429" s="81" t="s">
        <v>403</v>
      </c>
      <c r="E429" s="98">
        <f t="shared" si="6"/>
        <v>8.75</v>
      </c>
      <c r="F429" s="98">
        <v>0</v>
      </c>
      <c r="G429" s="91">
        <v>8.75</v>
      </c>
    </row>
    <row r="430" ht="20.1" customHeight="true" spans="1:7">
      <c r="A430" s="81" t="s">
        <v>386</v>
      </c>
      <c r="B430" s="97" t="s">
        <v>404</v>
      </c>
      <c r="C430" s="118" t="s">
        <v>165</v>
      </c>
      <c r="D430" s="81" t="s">
        <v>405</v>
      </c>
      <c r="E430" s="98">
        <f t="shared" si="6"/>
        <v>2.51</v>
      </c>
      <c r="F430" s="98">
        <v>0</v>
      </c>
      <c r="G430" s="91">
        <v>2.51</v>
      </c>
    </row>
    <row r="431" ht="20.1" customHeight="true" spans="1:7">
      <c r="A431" s="81" t="s">
        <v>386</v>
      </c>
      <c r="B431" s="97" t="s">
        <v>406</v>
      </c>
      <c r="C431" s="118" t="s">
        <v>165</v>
      </c>
      <c r="D431" s="81" t="s">
        <v>240</v>
      </c>
      <c r="E431" s="98">
        <f t="shared" si="6"/>
        <v>15.6</v>
      </c>
      <c r="F431" s="98">
        <v>0</v>
      </c>
      <c r="G431" s="91">
        <v>15.6</v>
      </c>
    </row>
    <row r="432" ht="20.1" customHeight="true" spans="1:7">
      <c r="A432" s="81" t="s">
        <v>386</v>
      </c>
      <c r="B432" s="97" t="s">
        <v>83</v>
      </c>
      <c r="C432" s="118" t="s">
        <v>165</v>
      </c>
      <c r="D432" s="81" t="s">
        <v>242</v>
      </c>
      <c r="E432" s="98">
        <f t="shared" si="6"/>
        <v>2</v>
      </c>
      <c r="F432" s="98">
        <v>0</v>
      </c>
      <c r="G432" s="91">
        <v>2</v>
      </c>
    </row>
    <row r="433" ht="20.1" customHeight="true" spans="1:7">
      <c r="A433" s="81" t="s">
        <v>36</v>
      </c>
      <c r="B433" s="97" t="s">
        <v>36</v>
      </c>
      <c r="C433" s="118" t="s">
        <v>36</v>
      </c>
      <c r="D433" s="81" t="s">
        <v>250</v>
      </c>
      <c r="E433" s="98">
        <f t="shared" si="6"/>
        <v>0.04</v>
      </c>
      <c r="F433" s="98">
        <v>0.04</v>
      </c>
      <c r="G433" s="91">
        <v>0</v>
      </c>
    </row>
    <row r="434" ht="20.1" customHeight="true" spans="1:7">
      <c r="A434" s="81" t="s">
        <v>409</v>
      </c>
      <c r="B434" s="97" t="s">
        <v>114</v>
      </c>
      <c r="C434" s="118" t="s">
        <v>165</v>
      </c>
      <c r="D434" s="81" t="s">
        <v>412</v>
      </c>
      <c r="E434" s="98">
        <f t="shared" si="6"/>
        <v>0.04</v>
      </c>
      <c r="F434" s="98">
        <v>0.04</v>
      </c>
      <c r="G434" s="91">
        <v>0</v>
      </c>
    </row>
  </sheetData>
  <mergeCells count="9">
    <mergeCell ref="A2:G2"/>
    <mergeCell ref="A4:D4"/>
    <mergeCell ref="E4:G4"/>
    <mergeCell ref="A5:B5"/>
    <mergeCell ref="C5:C6"/>
    <mergeCell ref="D5:D6"/>
    <mergeCell ref="E5:E6"/>
    <mergeCell ref="F5:F6"/>
    <mergeCell ref="G5:G6"/>
  </mergeCells>
  <printOptions horizontalCentered="true"/>
  <pageMargins left="0.590277777777778" right="0.590277777777778" top="0.984027777777778" bottom="0.984027777777778" header="0.511111111111111" footer="0.511111111111111"/>
  <pageSetup paperSize="9" fitToHeight="1000" orientation="landscape" errors="blank"/>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56"/>
  <sheetViews>
    <sheetView showGridLines="0" showZeros="0" workbookViewId="0">
      <selection activeCell="A1" sqref="A1"/>
    </sheetView>
  </sheetViews>
  <sheetFormatPr defaultColWidth="8.625" defaultRowHeight="12.75" outlineLevelCol="5"/>
  <cols>
    <col min="1" max="3" width="4.25" style="68" customWidth="true"/>
    <col min="4" max="4" width="12.75" style="68" customWidth="true"/>
    <col min="5" max="5" width="69.25" style="68" customWidth="true"/>
    <col min="6" max="6" width="18.75" style="68" customWidth="true"/>
    <col min="7" max="243" width="8" style="68" customWidth="true"/>
    <col min="244" max="16384" width="8.625" style="68"/>
  </cols>
  <sheetData>
    <row r="1" ht="20.1" customHeight="true" spans="1:6">
      <c r="A1" s="69"/>
      <c r="B1" s="70"/>
      <c r="C1" s="70"/>
      <c r="D1" s="70"/>
      <c r="E1" s="70"/>
      <c r="F1" s="82" t="s">
        <v>425</v>
      </c>
    </row>
    <row r="2" ht="20.1" customHeight="true" spans="1:6">
      <c r="A2" s="71" t="s">
        <v>426</v>
      </c>
      <c r="B2" s="71"/>
      <c r="C2" s="71"/>
      <c r="D2" s="71"/>
      <c r="E2" s="71"/>
      <c r="F2" s="71"/>
    </row>
    <row r="3" ht="20.1" customHeight="true" spans="1:6">
      <c r="A3" s="72" t="s">
        <v>2</v>
      </c>
      <c r="B3" s="72"/>
      <c r="C3" s="72"/>
      <c r="D3" s="109"/>
      <c r="E3" s="109"/>
      <c r="F3" s="83" t="s">
        <v>3</v>
      </c>
    </row>
    <row r="4" ht="20.1" customHeight="true" spans="1:6">
      <c r="A4" s="73" t="s">
        <v>66</v>
      </c>
      <c r="B4" s="74"/>
      <c r="C4" s="75"/>
      <c r="D4" s="110" t="s">
        <v>67</v>
      </c>
      <c r="E4" s="94" t="s">
        <v>427</v>
      </c>
      <c r="F4" s="85" t="s">
        <v>69</v>
      </c>
    </row>
    <row r="5" ht="20.1" customHeight="true" spans="1:6">
      <c r="A5" s="77" t="s">
        <v>76</v>
      </c>
      <c r="B5" s="78" t="s">
        <v>77</v>
      </c>
      <c r="C5" s="79" t="s">
        <v>78</v>
      </c>
      <c r="D5" s="111"/>
      <c r="E5" s="94"/>
      <c r="F5" s="85"/>
    </row>
    <row r="6" ht="20.1" customHeight="true" spans="1:6">
      <c r="A6" s="97" t="s">
        <v>36</v>
      </c>
      <c r="B6" s="97" t="s">
        <v>36</v>
      </c>
      <c r="C6" s="97" t="s">
        <v>36</v>
      </c>
      <c r="D6" s="112" t="s">
        <v>36</v>
      </c>
      <c r="E6" s="112" t="s">
        <v>56</v>
      </c>
      <c r="F6" s="113">
        <v>13773.39</v>
      </c>
    </row>
    <row r="7" ht="20.1" customHeight="true" spans="1:6">
      <c r="A7" s="97" t="s">
        <v>36</v>
      </c>
      <c r="B7" s="97" t="s">
        <v>36</v>
      </c>
      <c r="C7" s="97" t="s">
        <v>36</v>
      </c>
      <c r="D7" s="112" t="s">
        <v>36</v>
      </c>
      <c r="E7" s="112" t="s">
        <v>79</v>
      </c>
      <c r="F7" s="113">
        <v>2344.59</v>
      </c>
    </row>
    <row r="8" ht="20.1" customHeight="true" spans="1:6">
      <c r="A8" s="97" t="s">
        <v>36</v>
      </c>
      <c r="B8" s="97" t="s">
        <v>36</v>
      </c>
      <c r="C8" s="97" t="s">
        <v>36</v>
      </c>
      <c r="D8" s="112" t="s">
        <v>36</v>
      </c>
      <c r="E8" s="112" t="s">
        <v>80</v>
      </c>
      <c r="F8" s="113">
        <v>2344.59</v>
      </c>
    </row>
    <row r="9" ht="20.1" customHeight="true" spans="1:6">
      <c r="A9" s="97" t="s">
        <v>36</v>
      </c>
      <c r="B9" s="97" t="s">
        <v>36</v>
      </c>
      <c r="C9" s="97" t="s">
        <v>36</v>
      </c>
      <c r="D9" s="112" t="s">
        <v>36</v>
      </c>
      <c r="E9" s="112" t="s">
        <v>96</v>
      </c>
      <c r="F9" s="113">
        <v>1715.41</v>
      </c>
    </row>
    <row r="10" ht="20.1" customHeight="true" spans="1:6">
      <c r="A10" s="97" t="s">
        <v>92</v>
      </c>
      <c r="B10" s="97" t="s">
        <v>93</v>
      </c>
      <c r="C10" s="97" t="s">
        <v>95</v>
      </c>
      <c r="D10" s="112" t="s">
        <v>84</v>
      </c>
      <c r="E10" s="112" t="s">
        <v>428</v>
      </c>
      <c r="F10" s="113">
        <v>165.92</v>
      </c>
    </row>
    <row r="11" ht="20.1" customHeight="true" spans="1:6">
      <c r="A11" s="97" t="s">
        <v>92</v>
      </c>
      <c r="B11" s="97" t="s">
        <v>93</v>
      </c>
      <c r="C11" s="97" t="s">
        <v>95</v>
      </c>
      <c r="D11" s="112" t="s">
        <v>84</v>
      </c>
      <c r="E11" s="112" t="s">
        <v>429</v>
      </c>
      <c r="F11" s="113">
        <v>19</v>
      </c>
    </row>
    <row r="12" ht="20.1" customHeight="true" spans="1:6">
      <c r="A12" s="97" t="s">
        <v>92</v>
      </c>
      <c r="B12" s="97" t="s">
        <v>93</v>
      </c>
      <c r="C12" s="97" t="s">
        <v>95</v>
      </c>
      <c r="D12" s="112" t="s">
        <v>84</v>
      </c>
      <c r="E12" s="112" t="s">
        <v>401</v>
      </c>
      <c r="F12" s="113">
        <v>45</v>
      </c>
    </row>
    <row r="13" ht="20.1" customHeight="true" spans="1:6">
      <c r="A13" s="97" t="s">
        <v>92</v>
      </c>
      <c r="B13" s="97" t="s">
        <v>93</v>
      </c>
      <c r="C13" s="97" t="s">
        <v>95</v>
      </c>
      <c r="D13" s="112" t="s">
        <v>84</v>
      </c>
      <c r="E13" s="112" t="s">
        <v>430</v>
      </c>
      <c r="F13" s="113">
        <v>60</v>
      </c>
    </row>
    <row r="14" ht="20.1" customHeight="true" spans="1:6">
      <c r="A14" s="97" t="s">
        <v>92</v>
      </c>
      <c r="B14" s="97" t="s">
        <v>93</v>
      </c>
      <c r="C14" s="97" t="s">
        <v>95</v>
      </c>
      <c r="D14" s="112" t="s">
        <v>84</v>
      </c>
      <c r="E14" s="112" t="s">
        <v>431</v>
      </c>
      <c r="F14" s="113">
        <v>30</v>
      </c>
    </row>
    <row r="15" ht="20.1" customHeight="true" spans="1:6">
      <c r="A15" s="97" t="s">
        <v>92</v>
      </c>
      <c r="B15" s="97" t="s">
        <v>93</v>
      </c>
      <c r="C15" s="97" t="s">
        <v>95</v>
      </c>
      <c r="D15" s="112" t="s">
        <v>84</v>
      </c>
      <c r="E15" s="112" t="s">
        <v>432</v>
      </c>
      <c r="F15" s="113">
        <v>948.69</v>
      </c>
    </row>
    <row r="16" ht="20.1" customHeight="true" spans="1:6">
      <c r="A16" s="97" t="s">
        <v>92</v>
      </c>
      <c r="B16" s="97" t="s">
        <v>93</v>
      </c>
      <c r="C16" s="97" t="s">
        <v>95</v>
      </c>
      <c r="D16" s="112" t="s">
        <v>84</v>
      </c>
      <c r="E16" s="112" t="s">
        <v>237</v>
      </c>
      <c r="F16" s="113">
        <v>142</v>
      </c>
    </row>
    <row r="17" ht="20.1" customHeight="true" spans="1:6">
      <c r="A17" s="97" t="s">
        <v>92</v>
      </c>
      <c r="B17" s="97" t="s">
        <v>93</v>
      </c>
      <c r="C17" s="97" t="s">
        <v>95</v>
      </c>
      <c r="D17" s="112" t="s">
        <v>84</v>
      </c>
      <c r="E17" s="112" t="s">
        <v>433</v>
      </c>
      <c r="F17" s="113">
        <v>65</v>
      </c>
    </row>
    <row r="18" ht="20.1" customHeight="true" spans="1:6">
      <c r="A18" s="97" t="s">
        <v>92</v>
      </c>
      <c r="B18" s="97" t="s">
        <v>93</v>
      </c>
      <c r="C18" s="97" t="s">
        <v>95</v>
      </c>
      <c r="D18" s="112" t="s">
        <v>84</v>
      </c>
      <c r="E18" s="112" t="s">
        <v>388</v>
      </c>
      <c r="F18" s="113">
        <v>29.8</v>
      </c>
    </row>
    <row r="19" ht="20.1" customHeight="true" spans="1:6">
      <c r="A19" s="97" t="s">
        <v>92</v>
      </c>
      <c r="B19" s="97" t="s">
        <v>93</v>
      </c>
      <c r="C19" s="97" t="s">
        <v>95</v>
      </c>
      <c r="D19" s="112" t="s">
        <v>84</v>
      </c>
      <c r="E19" s="112" t="s">
        <v>434</v>
      </c>
      <c r="F19" s="113">
        <v>95</v>
      </c>
    </row>
    <row r="20" ht="20.1" customHeight="true" spans="1:6">
      <c r="A20" s="97" t="s">
        <v>92</v>
      </c>
      <c r="B20" s="97" t="s">
        <v>93</v>
      </c>
      <c r="C20" s="97" t="s">
        <v>95</v>
      </c>
      <c r="D20" s="112" t="s">
        <v>84</v>
      </c>
      <c r="E20" s="112" t="s">
        <v>435</v>
      </c>
      <c r="F20" s="113">
        <v>115</v>
      </c>
    </row>
    <row r="21" ht="20.1" customHeight="true" spans="1:6">
      <c r="A21" s="97" t="s">
        <v>36</v>
      </c>
      <c r="B21" s="97" t="s">
        <v>36</v>
      </c>
      <c r="C21" s="97" t="s">
        <v>36</v>
      </c>
      <c r="D21" s="112" t="s">
        <v>36</v>
      </c>
      <c r="E21" s="112" t="s">
        <v>97</v>
      </c>
      <c r="F21" s="113">
        <v>5</v>
      </c>
    </row>
    <row r="22" ht="20.1" customHeight="true" spans="1:6">
      <c r="A22" s="97" t="s">
        <v>92</v>
      </c>
      <c r="B22" s="97" t="s">
        <v>93</v>
      </c>
      <c r="C22" s="97" t="s">
        <v>87</v>
      </c>
      <c r="D22" s="112" t="s">
        <v>84</v>
      </c>
      <c r="E22" s="112" t="s">
        <v>436</v>
      </c>
      <c r="F22" s="113">
        <v>5</v>
      </c>
    </row>
    <row r="23" ht="20.1" customHeight="true" spans="1:6">
      <c r="A23" s="97" t="s">
        <v>36</v>
      </c>
      <c r="B23" s="97" t="s">
        <v>36</v>
      </c>
      <c r="C23" s="97" t="s">
        <v>36</v>
      </c>
      <c r="D23" s="112" t="s">
        <v>36</v>
      </c>
      <c r="E23" s="112" t="s">
        <v>98</v>
      </c>
      <c r="F23" s="113">
        <v>422.18</v>
      </c>
    </row>
    <row r="24" ht="20.1" customHeight="true" spans="1:6">
      <c r="A24" s="97" t="s">
        <v>92</v>
      </c>
      <c r="B24" s="97" t="s">
        <v>93</v>
      </c>
      <c r="C24" s="97" t="s">
        <v>90</v>
      </c>
      <c r="D24" s="112" t="s">
        <v>84</v>
      </c>
      <c r="E24" s="112" t="s">
        <v>437</v>
      </c>
      <c r="F24" s="113">
        <v>422.18</v>
      </c>
    </row>
    <row r="25" ht="20.1" customHeight="true" spans="1:6">
      <c r="A25" s="97" t="s">
        <v>36</v>
      </c>
      <c r="B25" s="97" t="s">
        <v>36</v>
      </c>
      <c r="C25" s="97" t="s">
        <v>36</v>
      </c>
      <c r="D25" s="112" t="s">
        <v>36</v>
      </c>
      <c r="E25" s="112" t="s">
        <v>99</v>
      </c>
      <c r="F25" s="113">
        <v>202</v>
      </c>
    </row>
    <row r="26" ht="20.1" customHeight="true" spans="1:6">
      <c r="A26" s="97" t="s">
        <v>92</v>
      </c>
      <c r="B26" s="97" t="s">
        <v>93</v>
      </c>
      <c r="C26" s="97" t="s">
        <v>83</v>
      </c>
      <c r="D26" s="112" t="s">
        <v>84</v>
      </c>
      <c r="E26" s="112" t="s">
        <v>438</v>
      </c>
      <c r="F26" s="113">
        <v>84</v>
      </c>
    </row>
    <row r="27" ht="20.1" customHeight="true" spans="1:6">
      <c r="A27" s="97" t="s">
        <v>92</v>
      </c>
      <c r="B27" s="97" t="s">
        <v>93</v>
      </c>
      <c r="C27" s="97" t="s">
        <v>83</v>
      </c>
      <c r="D27" s="112" t="s">
        <v>84</v>
      </c>
      <c r="E27" s="112" t="s">
        <v>439</v>
      </c>
      <c r="F27" s="113">
        <v>118</v>
      </c>
    </row>
    <row r="28" ht="20.1" customHeight="true" spans="1:6">
      <c r="A28" s="97" t="s">
        <v>36</v>
      </c>
      <c r="B28" s="97" t="s">
        <v>36</v>
      </c>
      <c r="C28" s="97" t="s">
        <v>36</v>
      </c>
      <c r="D28" s="112" t="s">
        <v>36</v>
      </c>
      <c r="E28" s="112" t="s">
        <v>111</v>
      </c>
      <c r="F28" s="113">
        <v>619</v>
      </c>
    </row>
    <row r="29" ht="20.1" customHeight="true" spans="1:6">
      <c r="A29" s="97" t="s">
        <v>36</v>
      </c>
      <c r="B29" s="97" t="s">
        <v>36</v>
      </c>
      <c r="C29" s="97" t="s">
        <v>36</v>
      </c>
      <c r="D29" s="112" t="s">
        <v>36</v>
      </c>
      <c r="E29" s="112" t="s">
        <v>112</v>
      </c>
      <c r="F29" s="113">
        <v>401</v>
      </c>
    </row>
    <row r="30" ht="20.1" customHeight="true" spans="1:6">
      <c r="A30" s="97" t="s">
        <v>36</v>
      </c>
      <c r="B30" s="97" t="s">
        <v>36</v>
      </c>
      <c r="C30" s="97" t="s">
        <v>36</v>
      </c>
      <c r="D30" s="112" t="s">
        <v>36</v>
      </c>
      <c r="E30" s="112" t="s">
        <v>115</v>
      </c>
      <c r="F30" s="113">
        <v>401</v>
      </c>
    </row>
    <row r="31" ht="20.1" customHeight="true" spans="1:6">
      <c r="A31" s="97" t="s">
        <v>92</v>
      </c>
      <c r="B31" s="97" t="s">
        <v>93</v>
      </c>
      <c r="C31" s="97" t="s">
        <v>114</v>
      </c>
      <c r="D31" s="112" t="s">
        <v>113</v>
      </c>
      <c r="E31" s="112" t="s">
        <v>440</v>
      </c>
      <c r="F31" s="113">
        <v>29</v>
      </c>
    </row>
    <row r="32" ht="20.1" customHeight="true" spans="1:6">
      <c r="A32" s="97" t="s">
        <v>92</v>
      </c>
      <c r="B32" s="97" t="s">
        <v>93</v>
      </c>
      <c r="C32" s="97" t="s">
        <v>114</v>
      </c>
      <c r="D32" s="112" t="s">
        <v>113</v>
      </c>
      <c r="E32" s="112" t="s">
        <v>401</v>
      </c>
      <c r="F32" s="113">
        <v>92</v>
      </c>
    </row>
    <row r="33" ht="20.1" customHeight="true" spans="1:6">
      <c r="A33" s="97" t="s">
        <v>92</v>
      </c>
      <c r="B33" s="97" t="s">
        <v>93</v>
      </c>
      <c r="C33" s="97" t="s">
        <v>114</v>
      </c>
      <c r="D33" s="112" t="s">
        <v>113</v>
      </c>
      <c r="E33" s="112" t="s">
        <v>441</v>
      </c>
      <c r="F33" s="113">
        <v>20</v>
      </c>
    </row>
    <row r="34" ht="20.1" customHeight="true" spans="1:6">
      <c r="A34" s="97" t="s">
        <v>92</v>
      </c>
      <c r="B34" s="97" t="s">
        <v>93</v>
      </c>
      <c r="C34" s="97" t="s">
        <v>114</v>
      </c>
      <c r="D34" s="112" t="s">
        <v>113</v>
      </c>
      <c r="E34" s="112" t="s">
        <v>442</v>
      </c>
      <c r="F34" s="113">
        <v>98</v>
      </c>
    </row>
    <row r="35" ht="20.1" customHeight="true" spans="1:6">
      <c r="A35" s="97" t="s">
        <v>92</v>
      </c>
      <c r="B35" s="97" t="s">
        <v>93</v>
      </c>
      <c r="C35" s="97" t="s">
        <v>114</v>
      </c>
      <c r="D35" s="112" t="s">
        <v>113</v>
      </c>
      <c r="E35" s="112" t="s">
        <v>443</v>
      </c>
      <c r="F35" s="113">
        <v>81.89</v>
      </c>
    </row>
    <row r="36" ht="20.1" customHeight="true" spans="1:6">
      <c r="A36" s="97" t="s">
        <v>92</v>
      </c>
      <c r="B36" s="97" t="s">
        <v>93</v>
      </c>
      <c r="C36" s="97" t="s">
        <v>114</v>
      </c>
      <c r="D36" s="112" t="s">
        <v>113</v>
      </c>
      <c r="E36" s="112" t="s">
        <v>444</v>
      </c>
      <c r="F36" s="113">
        <v>31.61</v>
      </c>
    </row>
    <row r="37" ht="20.1" customHeight="true" spans="1:6">
      <c r="A37" s="97" t="s">
        <v>92</v>
      </c>
      <c r="B37" s="97" t="s">
        <v>93</v>
      </c>
      <c r="C37" s="97" t="s">
        <v>114</v>
      </c>
      <c r="D37" s="112" t="s">
        <v>113</v>
      </c>
      <c r="E37" s="112" t="s">
        <v>445</v>
      </c>
      <c r="F37" s="113">
        <v>48.5</v>
      </c>
    </row>
    <row r="38" ht="20.1" customHeight="true" spans="1:6">
      <c r="A38" s="97" t="s">
        <v>36</v>
      </c>
      <c r="B38" s="97" t="s">
        <v>36</v>
      </c>
      <c r="C38" s="97" t="s">
        <v>36</v>
      </c>
      <c r="D38" s="112" t="s">
        <v>36</v>
      </c>
      <c r="E38" s="112" t="s">
        <v>117</v>
      </c>
      <c r="F38" s="113">
        <v>218</v>
      </c>
    </row>
    <row r="39" ht="20.1" customHeight="true" spans="1:6">
      <c r="A39" s="97" t="s">
        <v>36</v>
      </c>
      <c r="B39" s="97" t="s">
        <v>36</v>
      </c>
      <c r="C39" s="97" t="s">
        <v>36</v>
      </c>
      <c r="D39" s="112" t="s">
        <v>36</v>
      </c>
      <c r="E39" s="112" t="s">
        <v>115</v>
      </c>
      <c r="F39" s="113">
        <v>218</v>
      </c>
    </row>
    <row r="40" ht="20.1" customHeight="true" spans="1:6">
      <c r="A40" s="97" t="s">
        <v>92</v>
      </c>
      <c r="B40" s="97" t="s">
        <v>93</v>
      </c>
      <c r="C40" s="97" t="s">
        <v>114</v>
      </c>
      <c r="D40" s="112" t="s">
        <v>118</v>
      </c>
      <c r="E40" s="112" t="s">
        <v>446</v>
      </c>
      <c r="F40" s="113">
        <v>34</v>
      </c>
    </row>
    <row r="41" ht="20.1" customHeight="true" spans="1:6">
      <c r="A41" s="97" t="s">
        <v>92</v>
      </c>
      <c r="B41" s="97" t="s">
        <v>93</v>
      </c>
      <c r="C41" s="97" t="s">
        <v>114</v>
      </c>
      <c r="D41" s="112" t="s">
        <v>118</v>
      </c>
      <c r="E41" s="112" t="s">
        <v>447</v>
      </c>
      <c r="F41" s="113">
        <v>40</v>
      </c>
    </row>
    <row r="42" ht="20.1" customHeight="true" spans="1:6">
      <c r="A42" s="97" t="s">
        <v>92</v>
      </c>
      <c r="B42" s="97" t="s">
        <v>93</v>
      </c>
      <c r="C42" s="97" t="s">
        <v>114</v>
      </c>
      <c r="D42" s="112" t="s">
        <v>118</v>
      </c>
      <c r="E42" s="112" t="s">
        <v>401</v>
      </c>
      <c r="F42" s="113">
        <v>40</v>
      </c>
    </row>
    <row r="43" ht="20.1" customHeight="true" spans="1:6">
      <c r="A43" s="97" t="s">
        <v>92</v>
      </c>
      <c r="B43" s="97" t="s">
        <v>93</v>
      </c>
      <c r="C43" s="97" t="s">
        <v>114</v>
      </c>
      <c r="D43" s="112" t="s">
        <v>118</v>
      </c>
      <c r="E43" s="112" t="s">
        <v>432</v>
      </c>
      <c r="F43" s="113">
        <v>9</v>
      </c>
    </row>
    <row r="44" ht="20.1" customHeight="true" spans="1:6">
      <c r="A44" s="97" t="s">
        <v>92</v>
      </c>
      <c r="B44" s="97" t="s">
        <v>93</v>
      </c>
      <c r="C44" s="97" t="s">
        <v>114</v>
      </c>
      <c r="D44" s="112" t="s">
        <v>118</v>
      </c>
      <c r="E44" s="112" t="s">
        <v>448</v>
      </c>
      <c r="F44" s="113">
        <v>95</v>
      </c>
    </row>
    <row r="45" ht="20.1" customHeight="true" spans="1:6">
      <c r="A45" s="97" t="s">
        <v>36</v>
      </c>
      <c r="B45" s="97" t="s">
        <v>36</v>
      </c>
      <c r="C45" s="97" t="s">
        <v>36</v>
      </c>
      <c r="D45" s="112" t="s">
        <v>36</v>
      </c>
      <c r="E45" s="112" t="s">
        <v>119</v>
      </c>
      <c r="F45" s="113">
        <v>32.5</v>
      </c>
    </row>
    <row r="46" ht="20.1" customHeight="true" spans="1:6">
      <c r="A46" s="97" t="s">
        <v>36</v>
      </c>
      <c r="B46" s="97" t="s">
        <v>36</v>
      </c>
      <c r="C46" s="97" t="s">
        <v>36</v>
      </c>
      <c r="D46" s="112" t="s">
        <v>36</v>
      </c>
      <c r="E46" s="112" t="s">
        <v>120</v>
      </c>
      <c r="F46" s="113">
        <v>32.5</v>
      </c>
    </row>
    <row r="47" ht="20.1" customHeight="true" spans="1:6">
      <c r="A47" s="97" t="s">
        <v>36</v>
      </c>
      <c r="B47" s="97" t="s">
        <v>36</v>
      </c>
      <c r="C47" s="97" t="s">
        <v>36</v>
      </c>
      <c r="D47" s="112" t="s">
        <v>36</v>
      </c>
      <c r="E47" s="112" t="s">
        <v>122</v>
      </c>
      <c r="F47" s="113">
        <v>25.5</v>
      </c>
    </row>
    <row r="48" ht="20.1" customHeight="true" spans="1:6">
      <c r="A48" s="97" t="s">
        <v>92</v>
      </c>
      <c r="B48" s="97" t="s">
        <v>93</v>
      </c>
      <c r="C48" s="97" t="s">
        <v>100</v>
      </c>
      <c r="D48" s="112" t="s">
        <v>121</v>
      </c>
      <c r="E48" s="112" t="s">
        <v>449</v>
      </c>
      <c r="F48" s="113">
        <v>10</v>
      </c>
    </row>
    <row r="49" ht="20.1" customHeight="true" spans="1:6">
      <c r="A49" s="97" t="s">
        <v>92</v>
      </c>
      <c r="B49" s="97" t="s">
        <v>93</v>
      </c>
      <c r="C49" s="97" t="s">
        <v>100</v>
      </c>
      <c r="D49" s="112" t="s">
        <v>121</v>
      </c>
      <c r="E49" s="112" t="s">
        <v>401</v>
      </c>
      <c r="F49" s="113">
        <v>11.5</v>
      </c>
    </row>
    <row r="50" ht="20.1" customHeight="true" spans="1:6">
      <c r="A50" s="97" t="s">
        <v>92</v>
      </c>
      <c r="B50" s="97" t="s">
        <v>93</v>
      </c>
      <c r="C50" s="97" t="s">
        <v>100</v>
      </c>
      <c r="D50" s="112" t="s">
        <v>121</v>
      </c>
      <c r="E50" s="112" t="s">
        <v>432</v>
      </c>
      <c r="F50" s="113">
        <v>1</v>
      </c>
    </row>
    <row r="51" ht="20.1" customHeight="true" spans="1:6">
      <c r="A51" s="97" t="s">
        <v>92</v>
      </c>
      <c r="B51" s="97" t="s">
        <v>93</v>
      </c>
      <c r="C51" s="97" t="s">
        <v>100</v>
      </c>
      <c r="D51" s="112" t="s">
        <v>121</v>
      </c>
      <c r="E51" s="112" t="s">
        <v>388</v>
      </c>
      <c r="F51" s="113">
        <v>3</v>
      </c>
    </row>
    <row r="52" ht="20.1" customHeight="true" spans="1:6">
      <c r="A52" s="97" t="s">
        <v>36</v>
      </c>
      <c r="B52" s="97" t="s">
        <v>36</v>
      </c>
      <c r="C52" s="97" t="s">
        <v>36</v>
      </c>
      <c r="D52" s="112" t="s">
        <v>36</v>
      </c>
      <c r="E52" s="112" t="s">
        <v>98</v>
      </c>
      <c r="F52" s="113">
        <v>7</v>
      </c>
    </row>
    <row r="53" ht="20.1" customHeight="true" spans="1:6">
      <c r="A53" s="97" t="s">
        <v>92</v>
      </c>
      <c r="B53" s="97" t="s">
        <v>93</v>
      </c>
      <c r="C53" s="97" t="s">
        <v>90</v>
      </c>
      <c r="D53" s="112" t="s">
        <v>121</v>
      </c>
      <c r="E53" s="112" t="s">
        <v>437</v>
      </c>
      <c r="F53" s="113">
        <v>7</v>
      </c>
    </row>
    <row r="54" ht="20.1" customHeight="true" spans="1:6">
      <c r="A54" s="97" t="s">
        <v>36</v>
      </c>
      <c r="B54" s="97" t="s">
        <v>36</v>
      </c>
      <c r="C54" s="97" t="s">
        <v>36</v>
      </c>
      <c r="D54" s="112" t="s">
        <v>36</v>
      </c>
      <c r="E54" s="112" t="s">
        <v>123</v>
      </c>
      <c r="F54" s="113">
        <v>456.91</v>
      </c>
    </row>
    <row r="55" ht="20.1" customHeight="true" spans="1:6">
      <c r="A55" s="97" t="s">
        <v>36</v>
      </c>
      <c r="B55" s="97" t="s">
        <v>36</v>
      </c>
      <c r="C55" s="97" t="s">
        <v>36</v>
      </c>
      <c r="D55" s="112" t="s">
        <v>36</v>
      </c>
      <c r="E55" s="112" t="s">
        <v>124</v>
      </c>
      <c r="F55" s="113">
        <v>456.91</v>
      </c>
    </row>
    <row r="56" ht="20.1" customHeight="true" spans="1:6">
      <c r="A56" s="97" t="s">
        <v>36</v>
      </c>
      <c r="B56" s="97" t="s">
        <v>36</v>
      </c>
      <c r="C56" s="97" t="s">
        <v>36</v>
      </c>
      <c r="D56" s="112" t="s">
        <v>36</v>
      </c>
      <c r="E56" s="112" t="s">
        <v>126</v>
      </c>
      <c r="F56" s="113">
        <v>443.8</v>
      </c>
    </row>
    <row r="57" ht="20.1" customHeight="true" spans="1:6">
      <c r="A57" s="97" t="s">
        <v>92</v>
      </c>
      <c r="B57" s="97" t="s">
        <v>93</v>
      </c>
      <c r="C57" s="97" t="s">
        <v>82</v>
      </c>
      <c r="D57" s="112" t="s">
        <v>125</v>
      </c>
      <c r="E57" s="112" t="s">
        <v>401</v>
      </c>
      <c r="F57" s="113">
        <v>413.8</v>
      </c>
    </row>
    <row r="58" ht="20.1" customHeight="true" spans="1:6">
      <c r="A58" s="97" t="s">
        <v>92</v>
      </c>
      <c r="B58" s="97" t="s">
        <v>93</v>
      </c>
      <c r="C58" s="97" t="s">
        <v>82</v>
      </c>
      <c r="D58" s="112" t="s">
        <v>125</v>
      </c>
      <c r="E58" s="112" t="s">
        <v>237</v>
      </c>
      <c r="F58" s="113">
        <v>30</v>
      </c>
    </row>
    <row r="59" ht="20.1" customHeight="true" spans="1:6">
      <c r="A59" s="97" t="s">
        <v>36</v>
      </c>
      <c r="B59" s="97" t="s">
        <v>36</v>
      </c>
      <c r="C59" s="97" t="s">
        <v>36</v>
      </c>
      <c r="D59" s="112" t="s">
        <v>36</v>
      </c>
      <c r="E59" s="112" t="s">
        <v>98</v>
      </c>
      <c r="F59" s="113">
        <v>13.11</v>
      </c>
    </row>
    <row r="60" ht="20.1" customHeight="true" spans="1:6">
      <c r="A60" s="97" t="s">
        <v>92</v>
      </c>
      <c r="B60" s="97" t="s">
        <v>93</v>
      </c>
      <c r="C60" s="97" t="s">
        <v>90</v>
      </c>
      <c r="D60" s="112" t="s">
        <v>125</v>
      </c>
      <c r="E60" s="112" t="s">
        <v>437</v>
      </c>
      <c r="F60" s="113">
        <v>13.11</v>
      </c>
    </row>
    <row r="61" ht="20.1" customHeight="true" spans="1:6">
      <c r="A61" s="97" t="s">
        <v>36</v>
      </c>
      <c r="B61" s="97" t="s">
        <v>36</v>
      </c>
      <c r="C61" s="97" t="s">
        <v>36</v>
      </c>
      <c r="D61" s="112" t="s">
        <v>36</v>
      </c>
      <c r="E61" s="112" t="s">
        <v>127</v>
      </c>
      <c r="F61" s="113">
        <v>7258.63</v>
      </c>
    </row>
    <row r="62" ht="20.1" customHeight="true" spans="1:6">
      <c r="A62" s="97" t="s">
        <v>36</v>
      </c>
      <c r="B62" s="97" t="s">
        <v>36</v>
      </c>
      <c r="C62" s="97" t="s">
        <v>36</v>
      </c>
      <c r="D62" s="112" t="s">
        <v>36</v>
      </c>
      <c r="E62" s="112" t="s">
        <v>128</v>
      </c>
      <c r="F62" s="113">
        <v>811.73</v>
      </c>
    </row>
    <row r="63" ht="20.1" customHeight="true" spans="1:6">
      <c r="A63" s="97" t="s">
        <v>36</v>
      </c>
      <c r="B63" s="97" t="s">
        <v>36</v>
      </c>
      <c r="C63" s="97" t="s">
        <v>36</v>
      </c>
      <c r="D63" s="112" t="s">
        <v>36</v>
      </c>
      <c r="E63" s="112" t="s">
        <v>98</v>
      </c>
      <c r="F63" s="113">
        <v>318.83</v>
      </c>
    </row>
    <row r="64" ht="20.1" customHeight="true" spans="1:6">
      <c r="A64" s="97" t="s">
        <v>92</v>
      </c>
      <c r="B64" s="97" t="s">
        <v>93</v>
      </c>
      <c r="C64" s="97" t="s">
        <v>90</v>
      </c>
      <c r="D64" s="112" t="s">
        <v>129</v>
      </c>
      <c r="E64" s="112" t="s">
        <v>450</v>
      </c>
      <c r="F64" s="113">
        <v>90.57</v>
      </c>
    </row>
    <row r="65" ht="20.1" customHeight="true" spans="1:6">
      <c r="A65" s="97" t="s">
        <v>92</v>
      </c>
      <c r="B65" s="97" t="s">
        <v>93</v>
      </c>
      <c r="C65" s="97" t="s">
        <v>90</v>
      </c>
      <c r="D65" s="112" t="s">
        <v>129</v>
      </c>
      <c r="E65" s="112" t="s">
        <v>437</v>
      </c>
      <c r="F65" s="113">
        <v>228.26</v>
      </c>
    </row>
    <row r="66" ht="20.1" customHeight="true" spans="1:6">
      <c r="A66" s="97" t="s">
        <v>36</v>
      </c>
      <c r="B66" s="97" t="s">
        <v>36</v>
      </c>
      <c r="C66" s="97" t="s">
        <v>36</v>
      </c>
      <c r="D66" s="112" t="s">
        <v>36</v>
      </c>
      <c r="E66" s="112" t="s">
        <v>99</v>
      </c>
      <c r="F66" s="113">
        <v>492.9</v>
      </c>
    </row>
    <row r="67" ht="20.1" customHeight="true" spans="1:6">
      <c r="A67" s="97" t="s">
        <v>92</v>
      </c>
      <c r="B67" s="97" t="s">
        <v>93</v>
      </c>
      <c r="C67" s="97" t="s">
        <v>83</v>
      </c>
      <c r="D67" s="112" t="s">
        <v>129</v>
      </c>
      <c r="E67" s="112" t="s">
        <v>451</v>
      </c>
      <c r="F67" s="113">
        <v>276.5</v>
      </c>
    </row>
    <row r="68" ht="20.1" customHeight="true" spans="1:6">
      <c r="A68" s="97" t="s">
        <v>92</v>
      </c>
      <c r="B68" s="97" t="s">
        <v>93</v>
      </c>
      <c r="C68" s="97" t="s">
        <v>83</v>
      </c>
      <c r="D68" s="112" t="s">
        <v>129</v>
      </c>
      <c r="E68" s="112" t="s">
        <v>432</v>
      </c>
      <c r="F68" s="113">
        <v>1.9</v>
      </c>
    </row>
    <row r="69" ht="20.1" customHeight="true" spans="1:6">
      <c r="A69" s="97" t="s">
        <v>92</v>
      </c>
      <c r="B69" s="97" t="s">
        <v>93</v>
      </c>
      <c r="C69" s="97" t="s">
        <v>83</v>
      </c>
      <c r="D69" s="112" t="s">
        <v>129</v>
      </c>
      <c r="E69" s="112" t="s">
        <v>452</v>
      </c>
      <c r="F69" s="113">
        <v>70</v>
      </c>
    </row>
    <row r="70" ht="20.1" customHeight="true" spans="1:6">
      <c r="A70" s="97" t="s">
        <v>92</v>
      </c>
      <c r="B70" s="97" t="s">
        <v>93</v>
      </c>
      <c r="C70" s="97" t="s">
        <v>83</v>
      </c>
      <c r="D70" s="112" t="s">
        <v>129</v>
      </c>
      <c r="E70" s="112" t="s">
        <v>453</v>
      </c>
      <c r="F70" s="113">
        <v>84.5</v>
      </c>
    </row>
    <row r="71" ht="20.1" customHeight="true" spans="1:6">
      <c r="A71" s="97" t="s">
        <v>92</v>
      </c>
      <c r="B71" s="97" t="s">
        <v>93</v>
      </c>
      <c r="C71" s="97" t="s">
        <v>83</v>
      </c>
      <c r="D71" s="112" t="s">
        <v>129</v>
      </c>
      <c r="E71" s="112" t="s">
        <v>454</v>
      </c>
      <c r="F71" s="113">
        <v>60</v>
      </c>
    </row>
    <row r="72" ht="20.1" customHeight="true" spans="1:6">
      <c r="A72" s="97" t="s">
        <v>36</v>
      </c>
      <c r="B72" s="97" t="s">
        <v>36</v>
      </c>
      <c r="C72" s="97" t="s">
        <v>36</v>
      </c>
      <c r="D72" s="112" t="s">
        <v>36</v>
      </c>
      <c r="E72" s="112" t="s">
        <v>132</v>
      </c>
      <c r="F72" s="113">
        <v>4108.48</v>
      </c>
    </row>
    <row r="73" ht="20.1" customHeight="true" spans="1:6">
      <c r="A73" s="97" t="s">
        <v>36</v>
      </c>
      <c r="B73" s="97" t="s">
        <v>36</v>
      </c>
      <c r="C73" s="97" t="s">
        <v>36</v>
      </c>
      <c r="D73" s="112" t="s">
        <v>36</v>
      </c>
      <c r="E73" s="112" t="s">
        <v>136</v>
      </c>
      <c r="F73" s="113">
        <v>4108.48</v>
      </c>
    </row>
    <row r="74" ht="20.1" customHeight="true" spans="1:6">
      <c r="A74" s="97" t="s">
        <v>81</v>
      </c>
      <c r="B74" s="97" t="s">
        <v>86</v>
      </c>
      <c r="C74" s="97" t="s">
        <v>83</v>
      </c>
      <c r="D74" s="112" t="s">
        <v>134</v>
      </c>
      <c r="E74" s="112" t="s">
        <v>455</v>
      </c>
      <c r="F74" s="113">
        <v>1991.28</v>
      </c>
    </row>
    <row r="75" ht="20.1" customHeight="true" spans="1:6">
      <c r="A75" s="97" t="s">
        <v>81</v>
      </c>
      <c r="B75" s="97" t="s">
        <v>86</v>
      </c>
      <c r="C75" s="97" t="s">
        <v>83</v>
      </c>
      <c r="D75" s="112" t="s">
        <v>134</v>
      </c>
      <c r="E75" s="112" t="s">
        <v>456</v>
      </c>
      <c r="F75" s="113">
        <v>1950</v>
      </c>
    </row>
    <row r="76" ht="20.1" customHeight="true" spans="1:6">
      <c r="A76" s="97" t="s">
        <v>81</v>
      </c>
      <c r="B76" s="97" t="s">
        <v>86</v>
      </c>
      <c r="C76" s="97" t="s">
        <v>83</v>
      </c>
      <c r="D76" s="112" t="s">
        <v>134</v>
      </c>
      <c r="E76" s="112" t="s">
        <v>432</v>
      </c>
      <c r="F76" s="113">
        <v>7.48</v>
      </c>
    </row>
    <row r="77" ht="20.1" customHeight="true" spans="1:6">
      <c r="A77" s="97" t="s">
        <v>81</v>
      </c>
      <c r="B77" s="97" t="s">
        <v>86</v>
      </c>
      <c r="C77" s="97" t="s">
        <v>83</v>
      </c>
      <c r="D77" s="112" t="s">
        <v>134</v>
      </c>
      <c r="E77" s="112" t="s">
        <v>457</v>
      </c>
      <c r="F77" s="113">
        <v>159.72</v>
      </c>
    </row>
    <row r="78" ht="20.1" customHeight="true" spans="1:6">
      <c r="A78" s="97" t="s">
        <v>36</v>
      </c>
      <c r="B78" s="97" t="s">
        <v>36</v>
      </c>
      <c r="C78" s="97" t="s">
        <v>36</v>
      </c>
      <c r="D78" s="112" t="s">
        <v>36</v>
      </c>
      <c r="E78" s="112" t="s">
        <v>137</v>
      </c>
      <c r="F78" s="113">
        <v>2338.42</v>
      </c>
    </row>
    <row r="79" ht="20.1" customHeight="true" spans="1:6">
      <c r="A79" s="97" t="s">
        <v>36</v>
      </c>
      <c r="B79" s="97" t="s">
        <v>36</v>
      </c>
      <c r="C79" s="97" t="s">
        <v>36</v>
      </c>
      <c r="D79" s="112" t="s">
        <v>36</v>
      </c>
      <c r="E79" s="112" t="s">
        <v>136</v>
      </c>
      <c r="F79" s="113">
        <v>2338.42</v>
      </c>
    </row>
    <row r="80" ht="20.1" customHeight="true" spans="1:6">
      <c r="A80" s="97" t="s">
        <v>81</v>
      </c>
      <c r="B80" s="97" t="s">
        <v>86</v>
      </c>
      <c r="C80" s="97" t="s">
        <v>83</v>
      </c>
      <c r="D80" s="112" t="s">
        <v>139</v>
      </c>
      <c r="E80" s="112" t="s">
        <v>458</v>
      </c>
      <c r="F80" s="113">
        <v>80</v>
      </c>
    </row>
    <row r="81" ht="20.1" customHeight="true" spans="1:6">
      <c r="A81" s="97" t="s">
        <v>81</v>
      </c>
      <c r="B81" s="97" t="s">
        <v>86</v>
      </c>
      <c r="C81" s="97" t="s">
        <v>83</v>
      </c>
      <c r="D81" s="112" t="s">
        <v>139</v>
      </c>
      <c r="E81" s="112" t="s">
        <v>401</v>
      </c>
      <c r="F81" s="113">
        <v>79</v>
      </c>
    </row>
    <row r="82" ht="20.1" customHeight="true" spans="1:6">
      <c r="A82" s="97" t="s">
        <v>81</v>
      </c>
      <c r="B82" s="97" t="s">
        <v>86</v>
      </c>
      <c r="C82" s="97" t="s">
        <v>83</v>
      </c>
      <c r="D82" s="112" t="s">
        <v>139</v>
      </c>
      <c r="E82" s="112" t="s">
        <v>459</v>
      </c>
      <c r="F82" s="113">
        <v>60</v>
      </c>
    </row>
    <row r="83" ht="20.1" customHeight="true" spans="1:6">
      <c r="A83" s="97" t="s">
        <v>81</v>
      </c>
      <c r="B83" s="97" t="s">
        <v>86</v>
      </c>
      <c r="C83" s="97" t="s">
        <v>83</v>
      </c>
      <c r="D83" s="112" t="s">
        <v>139</v>
      </c>
      <c r="E83" s="112" t="s">
        <v>432</v>
      </c>
      <c r="F83" s="113">
        <v>3.96</v>
      </c>
    </row>
    <row r="84" ht="20.1" customHeight="true" spans="1:6">
      <c r="A84" s="97" t="s">
        <v>81</v>
      </c>
      <c r="B84" s="97" t="s">
        <v>86</v>
      </c>
      <c r="C84" s="97" t="s">
        <v>83</v>
      </c>
      <c r="D84" s="112" t="s">
        <v>139</v>
      </c>
      <c r="E84" s="112" t="s">
        <v>460</v>
      </c>
      <c r="F84" s="113">
        <v>754</v>
      </c>
    </row>
    <row r="85" ht="20.1" customHeight="true" spans="1:6">
      <c r="A85" s="97" t="s">
        <v>81</v>
      </c>
      <c r="B85" s="97" t="s">
        <v>86</v>
      </c>
      <c r="C85" s="97" t="s">
        <v>83</v>
      </c>
      <c r="D85" s="112" t="s">
        <v>139</v>
      </c>
      <c r="E85" s="112" t="s">
        <v>437</v>
      </c>
      <c r="F85" s="113">
        <v>8.42</v>
      </c>
    </row>
    <row r="86" ht="20.1" customHeight="true" spans="1:6">
      <c r="A86" s="97" t="s">
        <v>81</v>
      </c>
      <c r="B86" s="97" t="s">
        <v>86</v>
      </c>
      <c r="C86" s="97" t="s">
        <v>83</v>
      </c>
      <c r="D86" s="112" t="s">
        <v>139</v>
      </c>
      <c r="E86" s="112" t="s">
        <v>388</v>
      </c>
      <c r="F86" s="113">
        <v>29</v>
      </c>
    </row>
    <row r="87" ht="20.1" customHeight="true" spans="1:6">
      <c r="A87" s="97" t="s">
        <v>81</v>
      </c>
      <c r="B87" s="97" t="s">
        <v>86</v>
      </c>
      <c r="C87" s="97" t="s">
        <v>83</v>
      </c>
      <c r="D87" s="112" t="s">
        <v>139</v>
      </c>
      <c r="E87" s="112" t="s">
        <v>461</v>
      </c>
      <c r="F87" s="113">
        <v>1268.04</v>
      </c>
    </row>
    <row r="88" ht="20.1" customHeight="true" spans="1:6">
      <c r="A88" s="97" t="s">
        <v>81</v>
      </c>
      <c r="B88" s="97" t="s">
        <v>86</v>
      </c>
      <c r="C88" s="97" t="s">
        <v>83</v>
      </c>
      <c r="D88" s="112" t="s">
        <v>139</v>
      </c>
      <c r="E88" s="112" t="s">
        <v>462</v>
      </c>
      <c r="F88" s="113">
        <v>56</v>
      </c>
    </row>
    <row r="89" ht="20.1" customHeight="true" spans="1:6">
      <c r="A89" s="97" t="s">
        <v>36</v>
      </c>
      <c r="B89" s="97" t="s">
        <v>36</v>
      </c>
      <c r="C89" s="97" t="s">
        <v>36</v>
      </c>
      <c r="D89" s="112" t="s">
        <v>36</v>
      </c>
      <c r="E89" s="112" t="s">
        <v>141</v>
      </c>
      <c r="F89" s="113">
        <v>2596.78</v>
      </c>
    </row>
    <row r="90" ht="20.1" customHeight="true" spans="1:6">
      <c r="A90" s="97" t="s">
        <v>36</v>
      </c>
      <c r="B90" s="97" t="s">
        <v>36</v>
      </c>
      <c r="C90" s="97" t="s">
        <v>36</v>
      </c>
      <c r="D90" s="112" t="s">
        <v>36</v>
      </c>
      <c r="E90" s="112" t="s">
        <v>142</v>
      </c>
      <c r="F90" s="113">
        <v>154</v>
      </c>
    </row>
    <row r="91" ht="20.1" customHeight="true" spans="1:6">
      <c r="A91" s="97" t="s">
        <v>36</v>
      </c>
      <c r="B91" s="97" t="s">
        <v>36</v>
      </c>
      <c r="C91" s="97" t="s">
        <v>36</v>
      </c>
      <c r="D91" s="112" t="s">
        <v>36</v>
      </c>
      <c r="E91" s="112" t="s">
        <v>144</v>
      </c>
      <c r="F91" s="113">
        <v>154</v>
      </c>
    </row>
    <row r="92" ht="20.1" customHeight="true" spans="1:6">
      <c r="A92" s="97" t="s">
        <v>92</v>
      </c>
      <c r="B92" s="97" t="s">
        <v>93</v>
      </c>
      <c r="C92" s="97" t="s">
        <v>105</v>
      </c>
      <c r="D92" s="112" t="s">
        <v>143</v>
      </c>
      <c r="E92" s="112" t="s">
        <v>463</v>
      </c>
      <c r="F92" s="113">
        <v>45.1</v>
      </c>
    </row>
    <row r="93" ht="20.1" customHeight="true" spans="1:6">
      <c r="A93" s="97" t="s">
        <v>92</v>
      </c>
      <c r="B93" s="97" t="s">
        <v>93</v>
      </c>
      <c r="C93" s="97" t="s">
        <v>105</v>
      </c>
      <c r="D93" s="112" t="s">
        <v>143</v>
      </c>
      <c r="E93" s="112" t="s">
        <v>464</v>
      </c>
      <c r="F93" s="113">
        <v>68.2</v>
      </c>
    </row>
    <row r="94" ht="20.1" customHeight="true" spans="1:6">
      <c r="A94" s="97" t="s">
        <v>92</v>
      </c>
      <c r="B94" s="97" t="s">
        <v>93</v>
      </c>
      <c r="C94" s="97" t="s">
        <v>105</v>
      </c>
      <c r="D94" s="112" t="s">
        <v>143</v>
      </c>
      <c r="E94" s="112" t="s">
        <v>401</v>
      </c>
      <c r="F94" s="113">
        <v>38</v>
      </c>
    </row>
    <row r="95" ht="20.1" customHeight="true" spans="1:6">
      <c r="A95" s="97" t="s">
        <v>92</v>
      </c>
      <c r="B95" s="97" t="s">
        <v>93</v>
      </c>
      <c r="C95" s="97" t="s">
        <v>105</v>
      </c>
      <c r="D95" s="112" t="s">
        <v>143</v>
      </c>
      <c r="E95" s="112" t="s">
        <v>432</v>
      </c>
      <c r="F95" s="113">
        <v>2.7</v>
      </c>
    </row>
    <row r="96" ht="20.1" customHeight="true" spans="1:6">
      <c r="A96" s="97" t="s">
        <v>36</v>
      </c>
      <c r="B96" s="97" t="s">
        <v>36</v>
      </c>
      <c r="C96" s="97" t="s">
        <v>36</v>
      </c>
      <c r="D96" s="112" t="s">
        <v>36</v>
      </c>
      <c r="E96" s="112" t="s">
        <v>80</v>
      </c>
      <c r="F96" s="113">
        <v>1630</v>
      </c>
    </row>
    <row r="97" ht="20.1" customHeight="true" spans="1:6">
      <c r="A97" s="97" t="s">
        <v>36</v>
      </c>
      <c r="B97" s="97" t="s">
        <v>36</v>
      </c>
      <c r="C97" s="97" t="s">
        <v>36</v>
      </c>
      <c r="D97" s="112" t="s">
        <v>36</v>
      </c>
      <c r="E97" s="112" t="s">
        <v>136</v>
      </c>
      <c r="F97" s="113">
        <v>830</v>
      </c>
    </row>
    <row r="98" ht="20.1" customHeight="true" spans="1:6">
      <c r="A98" s="97" t="s">
        <v>81</v>
      </c>
      <c r="B98" s="97" t="s">
        <v>86</v>
      </c>
      <c r="C98" s="97" t="s">
        <v>83</v>
      </c>
      <c r="D98" s="112" t="s">
        <v>145</v>
      </c>
      <c r="E98" s="112" t="s">
        <v>460</v>
      </c>
      <c r="F98" s="113">
        <v>830</v>
      </c>
    </row>
    <row r="99" ht="20.1" customHeight="true" spans="1:6">
      <c r="A99" s="97" t="s">
        <v>36</v>
      </c>
      <c r="B99" s="97" t="s">
        <v>36</v>
      </c>
      <c r="C99" s="97" t="s">
        <v>36</v>
      </c>
      <c r="D99" s="112" t="s">
        <v>36</v>
      </c>
      <c r="E99" s="112" t="s">
        <v>99</v>
      </c>
      <c r="F99" s="113">
        <v>800</v>
      </c>
    </row>
    <row r="100" ht="20.1" customHeight="true" spans="1:6">
      <c r="A100" s="97" t="s">
        <v>92</v>
      </c>
      <c r="B100" s="97" t="s">
        <v>93</v>
      </c>
      <c r="C100" s="97" t="s">
        <v>83</v>
      </c>
      <c r="D100" s="112" t="s">
        <v>145</v>
      </c>
      <c r="E100" s="112" t="s">
        <v>465</v>
      </c>
      <c r="F100" s="113">
        <v>800</v>
      </c>
    </row>
    <row r="101" ht="20.1" customHeight="true" spans="1:6">
      <c r="A101" s="97" t="s">
        <v>36</v>
      </c>
      <c r="B101" s="97" t="s">
        <v>36</v>
      </c>
      <c r="C101" s="97" t="s">
        <v>36</v>
      </c>
      <c r="D101" s="112" t="s">
        <v>36</v>
      </c>
      <c r="E101" s="112" t="s">
        <v>146</v>
      </c>
      <c r="F101" s="113">
        <v>41</v>
      </c>
    </row>
    <row r="102" ht="20.1" customHeight="true" spans="1:6">
      <c r="A102" s="97" t="s">
        <v>36</v>
      </c>
      <c r="B102" s="97" t="s">
        <v>36</v>
      </c>
      <c r="C102" s="97" t="s">
        <v>36</v>
      </c>
      <c r="D102" s="112" t="s">
        <v>36</v>
      </c>
      <c r="E102" s="112" t="s">
        <v>98</v>
      </c>
      <c r="F102" s="113">
        <v>2</v>
      </c>
    </row>
    <row r="103" ht="20.1" customHeight="true" spans="1:6">
      <c r="A103" s="97" t="s">
        <v>92</v>
      </c>
      <c r="B103" s="97" t="s">
        <v>93</v>
      </c>
      <c r="C103" s="97" t="s">
        <v>90</v>
      </c>
      <c r="D103" s="112" t="s">
        <v>147</v>
      </c>
      <c r="E103" s="112" t="s">
        <v>437</v>
      </c>
      <c r="F103" s="113">
        <v>2</v>
      </c>
    </row>
    <row r="104" ht="20.1" customHeight="true" spans="1:6">
      <c r="A104" s="97" t="s">
        <v>36</v>
      </c>
      <c r="B104" s="97" t="s">
        <v>36</v>
      </c>
      <c r="C104" s="97" t="s">
        <v>36</v>
      </c>
      <c r="D104" s="112" t="s">
        <v>36</v>
      </c>
      <c r="E104" s="112" t="s">
        <v>99</v>
      </c>
      <c r="F104" s="113">
        <v>39</v>
      </c>
    </row>
    <row r="105" ht="20.1" customHeight="true" spans="1:6">
      <c r="A105" s="97" t="s">
        <v>92</v>
      </c>
      <c r="B105" s="97" t="s">
        <v>93</v>
      </c>
      <c r="C105" s="97" t="s">
        <v>83</v>
      </c>
      <c r="D105" s="112" t="s">
        <v>147</v>
      </c>
      <c r="E105" s="112" t="s">
        <v>401</v>
      </c>
      <c r="F105" s="113">
        <v>3</v>
      </c>
    </row>
    <row r="106" ht="20.1" customHeight="true" spans="1:6">
      <c r="A106" s="97" t="s">
        <v>92</v>
      </c>
      <c r="B106" s="97" t="s">
        <v>93</v>
      </c>
      <c r="C106" s="97" t="s">
        <v>83</v>
      </c>
      <c r="D106" s="112" t="s">
        <v>147</v>
      </c>
      <c r="E106" s="112" t="s">
        <v>466</v>
      </c>
      <c r="F106" s="113">
        <v>30</v>
      </c>
    </row>
    <row r="107" ht="20.1" customHeight="true" spans="1:6">
      <c r="A107" s="97" t="s">
        <v>92</v>
      </c>
      <c r="B107" s="97" t="s">
        <v>93</v>
      </c>
      <c r="C107" s="97" t="s">
        <v>83</v>
      </c>
      <c r="D107" s="112" t="s">
        <v>147</v>
      </c>
      <c r="E107" s="112" t="s">
        <v>388</v>
      </c>
      <c r="F107" s="113">
        <v>6</v>
      </c>
    </row>
    <row r="108" ht="20.1" customHeight="true" spans="1:6">
      <c r="A108" s="97" t="s">
        <v>36</v>
      </c>
      <c r="B108" s="97" t="s">
        <v>36</v>
      </c>
      <c r="C108" s="97" t="s">
        <v>36</v>
      </c>
      <c r="D108" s="112" t="s">
        <v>36</v>
      </c>
      <c r="E108" s="112" t="s">
        <v>148</v>
      </c>
      <c r="F108" s="113">
        <v>52.9</v>
      </c>
    </row>
    <row r="109" ht="20.1" customHeight="true" spans="1:6">
      <c r="A109" s="97" t="s">
        <v>36</v>
      </c>
      <c r="B109" s="97" t="s">
        <v>36</v>
      </c>
      <c r="C109" s="97" t="s">
        <v>36</v>
      </c>
      <c r="D109" s="112" t="s">
        <v>36</v>
      </c>
      <c r="E109" s="112" t="s">
        <v>98</v>
      </c>
      <c r="F109" s="113">
        <v>4.9</v>
      </c>
    </row>
    <row r="110" ht="20.1" customHeight="true" spans="1:6">
      <c r="A110" s="97" t="s">
        <v>92</v>
      </c>
      <c r="B110" s="97" t="s">
        <v>93</v>
      </c>
      <c r="C110" s="97" t="s">
        <v>90</v>
      </c>
      <c r="D110" s="112" t="s">
        <v>149</v>
      </c>
      <c r="E110" s="112" t="s">
        <v>437</v>
      </c>
      <c r="F110" s="113">
        <v>4.9</v>
      </c>
    </row>
    <row r="111" ht="20.1" customHeight="true" spans="1:6">
      <c r="A111" s="97" t="s">
        <v>36</v>
      </c>
      <c r="B111" s="97" t="s">
        <v>36</v>
      </c>
      <c r="C111" s="97" t="s">
        <v>36</v>
      </c>
      <c r="D111" s="112" t="s">
        <v>36</v>
      </c>
      <c r="E111" s="112" t="s">
        <v>99</v>
      </c>
      <c r="F111" s="113">
        <v>48</v>
      </c>
    </row>
    <row r="112" ht="20.1" customHeight="true" spans="1:6">
      <c r="A112" s="97" t="s">
        <v>92</v>
      </c>
      <c r="B112" s="97" t="s">
        <v>93</v>
      </c>
      <c r="C112" s="97" t="s">
        <v>83</v>
      </c>
      <c r="D112" s="112" t="s">
        <v>149</v>
      </c>
      <c r="E112" s="112" t="s">
        <v>467</v>
      </c>
      <c r="F112" s="113">
        <v>23</v>
      </c>
    </row>
    <row r="113" ht="20.1" customHeight="true" spans="1:6">
      <c r="A113" s="97" t="s">
        <v>92</v>
      </c>
      <c r="B113" s="97" t="s">
        <v>93</v>
      </c>
      <c r="C113" s="97" t="s">
        <v>83</v>
      </c>
      <c r="D113" s="112" t="s">
        <v>149</v>
      </c>
      <c r="E113" s="112" t="s">
        <v>401</v>
      </c>
      <c r="F113" s="113">
        <v>10</v>
      </c>
    </row>
    <row r="114" ht="20.1" customHeight="true" spans="1:6">
      <c r="A114" s="97" t="s">
        <v>92</v>
      </c>
      <c r="B114" s="97" t="s">
        <v>93</v>
      </c>
      <c r="C114" s="97" t="s">
        <v>83</v>
      </c>
      <c r="D114" s="112" t="s">
        <v>149</v>
      </c>
      <c r="E114" s="112" t="s">
        <v>432</v>
      </c>
      <c r="F114" s="113">
        <v>5</v>
      </c>
    </row>
    <row r="115" ht="20.1" customHeight="true" spans="1:6">
      <c r="A115" s="97" t="s">
        <v>92</v>
      </c>
      <c r="B115" s="97" t="s">
        <v>93</v>
      </c>
      <c r="C115" s="97" t="s">
        <v>83</v>
      </c>
      <c r="D115" s="112" t="s">
        <v>149</v>
      </c>
      <c r="E115" s="112" t="s">
        <v>388</v>
      </c>
      <c r="F115" s="113">
        <v>10</v>
      </c>
    </row>
    <row r="116" ht="20.1" customHeight="true" spans="1:6">
      <c r="A116" s="97" t="s">
        <v>36</v>
      </c>
      <c r="B116" s="97" t="s">
        <v>36</v>
      </c>
      <c r="C116" s="97" t="s">
        <v>36</v>
      </c>
      <c r="D116" s="112" t="s">
        <v>36</v>
      </c>
      <c r="E116" s="112" t="s">
        <v>151</v>
      </c>
      <c r="F116" s="113">
        <v>89</v>
      </c>
    </row>
    <row r="117" ht="20.1" customHeight="true" spans="1:6">
      <c r="A117" s="97" t="s">
        <v>36</v>
      </c>
      <c r="B117" s="97" t="s">
        <v>36</v>
      </c>
      <c r="C117" s="97" t="s">
        <v>36</v>
      </c>
      <c r="D117" s="112" t="s">
        <v>36</v>
      </c>
      <c r="E117" s="112" t="s">
        <v>98</v>
      </c>
      <c r="F117" s="113">
        <v>8</v>
      </c>
    </row>
    <row r="118" ht="20.1" customHeight="true" spans="1:6">
      <c r="A118" s="97" t="s">
        <v>92</v>
      </c>
      <c r="B118" s="97" t="s">
        <v>93</v>
      </c>
      <c r="C118" s="97" t="s">
        <v>90</v>
      </c>
      <c r="D118" s="112" t="s">
        <v>152</v>
      </c>
      <c r="E118" s="112" t="s">
        <v>437</v>
      </c>
      <c r="F118" s="113">
        <v>8</v>
      </c>
    </row>
    <row r="119" ht="20.1" customHeight="true" spans="1:6">
      <c r="A119" s="97" t="s">
        <v>36</v>
      </c>
      <c r="B119" s="97" t="s">
        <v>36</v>
      </c>
      <c r="C119" s="97" t="s">
        <v>36</v>
      </c>
      <c r="D119" s="112" t="s">
        <v>36</v>
      </c>
      <c r="E119" s="112" t="s">
        <v>99</v>
      </c>
      <c r="F119" s="113">
        <v>81</v>
      </c>
    </row>
    <row r="120" ht="20.1" customHeight="true" spans="1:6">
      <c r="A120" s="97" t="s">
        <v>92</v>
      </c>
      <c r="B120" s="97" t="s">
        <v>93</v>
      </c>
      <c r="C120" s="97" t="s">
        <v>83</v>
      </c>
      <c r="D120" s="112" t="s">
        <v>152</v>
      </c>
      <c r="E120" s="112" t="s">
        <v>401</v>
      </c>
      <c r="F120" s="113">
        <v>25</v>
      </c>
    </row>
    <row r="121" ht="20.1" customHeight="true" spans="1:6">
      <c r="A121" s="97" t="s">
        <v>92</v>
      </c>
      <c r="B121" s="97" t="s">
        <v>93</v>
      </c>
      <c r="C121" s="97" t="s">
        <v>83</v>
      </c>
      <c r="D121" s="112" t="s">
        <v>152</v>
      </c>
      <c r="E121" s="112" t="s">
        <v>468</v>
      </c>
      <c r="F121" s="113">
        <v>12</v>
      </c>
    </row>
    <row r="122" ht="20.1" customHeight="true" spans="1:6">
      <c r="A122" s="97" t="s">
        <v>92</v>
      </c>
      <c r="B122" s="97" t="s">
        <v>93</v>
      </c>
      <c r="C122" s="97" t="s">
        <v>83</v>
      </c>
      <c r="D122" s="112" t="s">
        <v>152</v>
      </c>
      <c r="E122" s="112" t="s">
        <v>469</v>
      </c>
      <c r="F122" s="113">
        <v>20</v>
      </c>
    </row>
    <row r="123" ht="20.1" customHeight="true" spans="1:6">
      <c r="A123" s="97" t="s">
        <v>92</v>
      </c>
      <c r="B123" s="97" t="s">
        <v>93</v>
      </c>
      <c r="C123" s="97" t="s">
        <v>83</v>
      </c>
      <c r="D123" s="112" t="s">
        <v>152</v>
      </c>
      <c r="E123" s="112" t="s">
        <v>432</v>
      </c>
      <c r="F123" s="113">
        <v>10</v>
      </c>
    </row>
    <row r="124" ht="20.1" customHeight="true" spans="1:6">
      <c r="A124" s="97" t="s">
        <v>92</v>
      </c>
      <c r="B124" s="97" t="s">
        <v>93</v>
      </c>
      <c r="C124" s="97" t="s">
        <v>83</v>
      </c>
      <c r="D124" s="112" t="s">
        <v>152</v>
      </c>
      <c r="E124" s="112" t="s">
        <v>470</v>
      </c>
      <c r="F124" s="113">
        <v>14</v>
      </c>
    </row>
    <row r="125" ht="20.1" customHeight="true" spans="1:6">
      <c r="A125" s="97" t="s">
        <v>36</v>
      </c>
      <c r="B125" s="97" t="s">
        <v>36</v>
      </c>
      <c r="C125" s="97" t="s">
        <v>36</v>
      </c>
      <c r="D125" s="112" t="s">
        <v>36</v>
      </c>
      <c r="E125" s="112" t="s">
        <v>153</v>
      </c>
      <c r="F125" s="113">
        <v>53.38</v>
      </c>
    </row>
    <row r="126" ht="20.1" customHeight="true" spans="1:6">
      <c r="A126" s="97" t="s">
        <v>36</v>
      </c>
      <c r="B126" s="97" t="s">
        <v>36</v>
      </c>
      <c r="C126" s="97" t="s">
        <v>36</v>
      </c>
      <c r="D126" s="112" t="s">
        <v>36</v>
      </c>
      <c r="E126" s="112" t="s">
        <v>98</v>
      </c>
      <c r="F126" s="113">
        <v>4.88</v>
      </c>
    </row>
    <row r="127" ht="20.1" customHeight="true" spans="1:6">
      <c r="A127" s="97" t="s">
        <v>92</v>
      </c>
      <c r="B127" s="97" t="s">
        <v>93</v>
      </c>
      <c r="C127" s="97" t="s">
        <v>90</v>
      </c>
      <c r="D127" s="112" t="s">
        <v>154</v>
      </c>
      <c r="E127" s="112" t="s">
        <v>437</v>
      </c>
      <c r="F127" s="113">
        <v>4.88</v>
      </c>
    </row>
    <row r="128" ht="20.1" customHeight="true" spans="1:6">
      <c r="A128" s="97" t="s">
        <v>36</v>
      </c>
      <c r="B128" s="97" t="s">
        <v>36</v>
      </c>
      <c r="C128" s="97" t="s">
        <v>36</v>
      </c>
      <c r="D128" s="112" t="s">
        <v>36</v>
      </c>
      <c r="E128" s="112" t="s">
        <v>156</v>
      </c>
      <c r="F128" s="113">
        <v>38.5</v>
      </c>
    </row>
    <row r="129" ht="20.1" customHeight="true" spans="1:6">
      <c r="A129" s="97" t="s">
        <v>92</v>
      </c>
      <c r="B129" s="97" t="s">
        <v>93</v>
      </c>
      <c r="C129" s="97" t="s">
        <v>155</v>
      </c>
      <c r="D129" s="112" t="s">
        <v>154</v>
      </c>
      <c r="E129" s="112" t="s">
        <v>401</v>
      </c>
      <c r="F129" s="113">
        <v>38</v>
      </c>
    </row>
    <row r="130" ht="20.1" customHeight="true" spans="1:6">
      <c r="A130" s="97" t="s">
        <v>92</v>
      </c>
      <c r="B130" s="97" t="s">
        <v>93</v>
      </c>
      <c r="C130" s="97" t="s">
        <v>155</v>
      </c>
      <c r="D130" s="112" t="s">
        <v>154</v>
      </c>
      <c r="E130" s="112" t="s">
        <v>432</v>
      </c>
      <c r="F130" s="113">
        <v>0.5</v>
      </c>
    </row>
    <row r="131" ht="20.1" customHeight="true" spans="1:6">
      <c r="A131" s="97" t="s">
        <v>36</v>
      </c>
      <c r="B131" s="97" t="s">
        <v>36</v>
      </c>
      <c r="C131" s="97" t="s">
        <v>36</v>
      </c>
      <c r="D131" s="112" t="s">
        <v>36</v>
      </c>
      <c r="E131" s="112" t="s">
        <v>99</v>
      </c>
      <c r="F131" s="113">
        <v>10</v>
      </c>
    </row>
    <row r="132" ht="20.1" customHeight="true" spans="1:6">
      <c r="A132" s="97" t="s">
        <v>92</v>
      </c>
      <c r="B132" s="97" t="s">
        <v>93</v>
      </c>
      <c r="C132" s="97" t="s">
        <v>83</v>
      </c>
      <c r="D132" s="112" t="s">
        <v>154</v>
      </c>
      <c r="E132" s="112" t="s">
        <v>471</v>
      </c>
      <c r="F132" s="113">
        <v>10</v>
      </c>
    </row>
    <row r="133" ht="20.1" customHeight="true" spans="1:6">
      <c r="A133" s="97" t="s">
        <v>36</v>
      </c>
      <c r="B133" s="97" t="s">
        <v>36</v>
      </c>
      <c r="C133" s="97" t="s">
        <v>36</v>
      </c>
      <c r="D133" s="112" t="s">
        <v>36</v>
      </c>
      <c r="E133" s="112" t="s">
        <v>157</v>
      </c>
      <c r="F133" s="113">
        <v>328.5</v>
      </c>
    </row>
    <row r="134" ht="20.1" customHeight="true" spans="1:6">
      <c r="A134" s="97" t="s">
        <v>36</v>
      </c>
      <c r="B134" s="97" t="s">
        <v>36</v>
      </c>
      <c r="C134" s="97" t="s">
        <v>36</v>
      </c>
      <c r="D134" s="112" t="s">
        <v>36</v>
      </c>
      <c r="E134" s="112" t="s">
        <v>136</v>
      </c>
      <c r="F134" s="113">
        <v>328.5</v>
      </c>
    </row>
    <row r="135" ht="20.1" customHeight="true" spans="1:6">
      <c r="A135" s="97" t="s">
        <v>81</v>
      </c>
      <c r="B135" s="97" t="s">
        <v>86</v>
      </c>
      <c r="C135" s="97" t="s">
        <v>83</v>
      </c>
      <c r="D135" s="112" t="s">
        <v>158</v>
      </c>
      <c r="E135" s="112" t="s">
        <v>472</v>
      </c>
      <c r="F135" s="113">
        <v>10</v>
      </c>
    </row>
    <row r="136" ht="20.1" customHeight="true" spans="1:6">
      <c r="A136" s="97" t="s">
        <v>81</v>
      </c>
      <c r="B136" s="97" t="s">
        <v>86</v>
      </c>
      <c r="C136" s="97" t="s">
        <v>83</v>
      </c>
      <c r="D136" s="112" t="s">
        <v>158</v>
      </c>
      <c r="E136" s="112" t="s">
        <v>432</v>
      </c>
      <c r="F136" s="113">
        <v>20.6</v>
      </c>
    </row>
    <row r="137" ht="20.1" customHeight="true" spans="1:6">
      <c r="A137" s="97" t="s">
        <v>81</v>
      </c>
      <c r="B137" s="97" t="s">
        <v>86</v>
      </c>
      <c r="C137" s="97" t="s">
        <v>83</v>
      </c>
      <c r="D137" s="112" t="s">
        <v>158</v>
      </c>
      <c r="E137" s="112" t="s">
        <v>473</v>
      </c>
      <c r="F137" s="113">
        <v>90</v>
      </c>
    </row>
    <row r="138" ht="20.1" customHeight="true" spans="1:6">
      <c r="A138" s="97" t="s">
        <v>81</v>
      </c>
      <c r="B138" s="97" t="s">
        <v>86</v>
      </c>
      <c r="C138" s="97" t="s">
        <v>83</v>
      </c>
      <c r="D138" s="112" t="s">
        <v>158</v>
      </c>
      <c r="E138" s="112" t="s">
        <v>474</v>
      </c>
      <c r="F138" s="113">
        <v>48.9</v>
      </c>
    </row>
    <row r="139" ht="20.1" customHeight="true" spans="1:6">
      <c r="A139" s="97" t="s">
        <v>81</v>
      </c>
      <c r="B139" s="97" t="s">
        <v>86</v>
      </c>
      <c r="C139" s="97" t="s">
        <v>83</v>
      </c>
      <c r="D139" s="112" t="s">
        <v>158</v>
      </c>
      <c r="E139" s="112" t="s">
        <v>475</v>
      </c>
      <c r="F139" s="113">
        <v>95</v>
      </c>
    </row>
    <row r="140" ht="20.1" customHeight="true" spans="1:6">
      <c r="A140" s="97" t="s">
        <v>81</v>
      </c>
      <c r="B140" s="97" t="s">
        <v>86</v>
      </c>
      <c r="C140" s="97" t="s">
        <v>83</v>
      </c>
      <c r="D140" s="112" t="s">
        <v>158</v>
      </c>
      <c r="E140" s="112" t="s">
        <v>437</v>
      </c>
      <c r="F140" s="113">
        <v>64</v>
      </c>
    </row>
    <row r="141" ht="20.1" customHeight="true" spans="1:6">
      <c r="A141" s="97" t="s">
        <v>36</v>
      </c>
      <c r="B141" s="97" t="s">
        <v>36</v>
      </c>
      <c r="C141" s="97" t="s">
        <v>36</v>
      </c>
      <c r="D141" s="112" t="s">
        <v>36</v>
      </c>
      <c r="E141" s="112" t="s">
        <v>161</v>
      </c>
      <c r="F141" s="113">
        <v>248</v>
      </c>
    </row>
    <row r="142" ht="20.1" customHeight="true" spans="1:6">
      <c r="A142" s="97" t="s">
        <v>36</v>
      </c>
      <c r="B142" s="97" t="s">
        <v>36</v>
      </c>
      <c r="C142" s="97" t="s">
        <v>36</v>
      </c>
      <c r="D142" s="112" t="s">
        <v>36</v>
      </c>
      <c r="E142" s="112" t="s">
        <v>98</v>
      </c>
      <c r="F142" s="113">
        <v>3</v>
      </c>
    </row>
    <row r="143" ht="20.1" customHeight="true" spans="1:6">
      <c r="A143" s="97" t="s">
        <v>92</v>
      </c>
      <c r="B143" s="97" t="s">
        <v>93</v>
      </c>
      <c r="C143" s="97" t="s">
        <v>90</v>
      </c>
      <c r="D143" s="112" t="s">
        <v>162</v>
      </c>
      <c r="E143" s="112" t="s">
        <v>437</v>
      </c>
      <c r="F143" s="113">
        <v>3</v>
      </c>
    </row>
    <row r="144" ht="20.1" customHeight="true" spans="1:6">
      <c r="A144" s="97" t="s">
        <v>36</v>
      </c>
      <c r="B144" s="97" t="s">
        <v>36</v>
      </c>
      <c r="C144" s="97" t="s">
        <v>36</v>
      </c>
      <c r="D144" s="112" t="s">
        <v>36</v>
      </c>
      <c r="E144" s="112" t="s">
        <v>99</v>
      </c>
      <c r="F144" s="113">
        <v>245</v>
      </c>
    </row>
    <row r="145" ht="20.1" customHeight="true" spans="1:6">
      <c r="A145" s="97" t="s">
        <v>92</v>
      </c>
      <c r="B145" s="97" t="s">
        <v>93</v>
      </c>
      <c r="C145" s="97" t="s">
        <v>83</v>
      </c>
      <c r="D145" s="112" t="s">
        <v>162</v>
      </c>
      <c r="E145" s="112" t="s">
        <v>401</v>
      </c>
      <c r="F145" s="113">
        <v>10</v>
      </c>
    </row>
    <row r="146" ht="20.1" customHeight="true" spans="1:6">
      <c r="A146" s="97" t="s">
        <v>92</v>
      </c>
      <c r="B146" s="97" t="s">
        <v>93</v>
      </c>
      <c r="C146" s="97" t="s">
        <v>83</v>
      </c>
      <c r="D146" s="112" t="s">
        <v>162</v>
      </c>
      <c r="E146" s="112" t="s">
        <v>476</v>
      </c>
      <c r="F146" s="113">
        <v>30</v>
      </c>
    </row>
    <row r="147" ht="20.1" customHeight="true" spans="1:6">
      <c r="A147" s="97" t="s">
        <v>92</v>
      </c>
      <c r="B147" s="97" t="s">
        <v>93</v>
      </c>
      <c r="C147" s="97" t="s">
        <v>83</v>
      </c>
      <c r="D147" s="112" t="s">
        <v>162</v>
      </c>
      <c r="E147" s="112" t="s">
        <v>477</v>
      </c>
      <c r="F147" s="113">
        <v>195</v>
      </c>
    </row>
    <row r="148" ht="20.1" customHeight="true" spans="1:6">
      <c r="A148" s="97" t="s">
        <v>92</v>
      </c>
      <c r="B148" s="97" t="s">
        <v>93</v>
      </c>
      <c r="C148" s="97" t="s">
        <v>83</v>
      </c>
      <c r="D148" s="112" t="s">
        <v>162</v>
      </c>
      <c r="E148" s="112" t="s">
        <v>388</v>
      </c>
      <c r="F148" s="113">
        <v>10</v>
      </c>
    </row>
    <row r="149" ht="20.1" customHeight="true" spans="1:6">
      <c r="A149" s="97" t="s">
        <v>36</v>
      </c>
      <c r="B149" s="97" t="s">
        <v>36</v>
      </c>
      <c r="C149" s="97" t="s">
        <v>36</v>
      </c>
      <c r="D149" s="112" t="s">
        <v>36</v>
      </c>
      <c r="E149" s="112" t="s">
        <v>163</v>
      </c>
      <c r="F149" s="113">
        <v>464.98</v>
      </c>
    </row>
    <row r="150" ht="20.1" customHeight="true" spans="1:6">
      <c r="A150" s="97" t="s">
        <v>36</v>
      </c>
      <c r="B150" s="97" t="s">
        <v>36</v>
      </c>
      <c r="C150" s="97" t="s">
        <v>36</v>
      </c>
      <c r="D150" s="112" t="s">
        <v>36</v>
      </c>
      <c r="E150" s="112" t="s">
        <v>164</v>
      </c>
      <c r="F150" s="113">
        <v>464.98</v>
      </c>
    </row>
    <row r="151" ht="20.1" customHeight="true" spans="1:6">
      <c r="A151" s="97" t="s">
        <v>36</v>
      </c>
      <c r="B151" s="97" t="s">
        <v>36</v>
      </c>
      <c r="C151" s="97" t="s">
        <v>36</v>
      </c>
      <c r="D151" s="112" t="s">
        <v>36</v>
      </c>
      <c r="E151" s="112" t="s">
        <v>98</v>
      </c>
      <c r="F151" s="113">
        <v>39.9</v>
      </c>
    </row>
    <row r="152" ht="20.1" customHeight="true" spans="1:6">
      <c r="A152" s="97" t="s">
        <v>92</v>
      </c>
      <c r="B152" s="97" t="s">
        <v>93</v>
      </c>
      <c r="C152" s="97" t="s">
        <v>90</v>
      </c>
      <c r="D152" s="112" t="s">
        <v>165</v>
      </c>
      <c r="E152" s="112" t="s">
        <v>457</v>
      </c>
      <c r="F152" s="113">
        <v>39.9</v>
      </c>
    </row>
    <row r="153" ht="20.1" customHeight="true" spans="1:6">
      <c r="A153" s="97" t="s">
        <v>36</v>
      </c>
      <c r="B153" s="97" t="s">
        <v>36</v>
      </c>
      <c r="C153" s="97" t="s">
        <v>36</v>
      </c>
      <c r="D153" s="112" t="s">
        <v>36</v>
      </c>
      <c r="E153" s="112" t="s">
        <v>144</v>
      </c>
      <c r="F153" s="113">
        <v>425.08</v>
      </c>
    </row>
    <row r="154" ht="20.1" customHeight="true" spans="1:6">
      <c r="A154" s="97" t="s">
        <v>92</v>
      </c>
      <c r="B154" s="97" t="s">
        <v>93</v>
      </c>
      <c r="C154" s="97" t="s">
        <v>105</v>
      </c>
      <c r="D154" s="112" t="s">
        <v>165</v>
      </c>
      <c r="E154" s="112" t="s">
        <v>456</v>
      </c>
      <c r="F154" s="113">
        <v>319.05</v>
      </c>
    </row>
    <row r="155" ht="20.1" customHeight="true" spans="1:6">
      <c r="A155" s="97" t="s">
        <v>92</v>
      </c>
      <c r="B155" s="97" t="s">
        <v>93</v>
      </c>
      <c r="C155" s="97" t="s">
        <v>105</v>
      </c>
      <c r="D155" s="112" t="s">
        <v>165</v>
      </c>
      <c r="E155" s="112" t="s">
        <v>478</v>
      </c>
      <c r="F155" s="113">
        <v>66.03</v>
      </c>
    </row>
    <row r="156" ht="20.1" customHeight="true" spans="1:6">
      <c r="A156" s="97" t="s">
        <v>92</v>
      </c>
      <c r="B156" s="97" t="s">
        <v>93</v>
      </c>
      <c r="C156" s="97" t="s">
        <v>105</v>
      </c>
      <c r="D156" s="112" t="s">
        <v>165</v>
      </c>
      <c r="E156" s="112" t="s">
        <v>479</v>
      </c>
      <c r="F156" s="113">
        <v>40</v>
      </c>
    </row>
  </sheetData>
  <mergeCells count="5">
    <mergeCell ref="A2:F2"/>
    <mergeCell ref="A4:C4"/>
    <mergeCell ref="D4:D5"/>
    <mergeCell ref="E4:E5"/>
    <mergeCell ref="F4:F5"/>
  </mergeCells>
  <printOptions horizontalCentered="true"/>
  <pageMargins left="0.590277777777778" right="0.590277777777778" top="0.984027777777778" bottom="0.984027777777778" header="0.511111111111111" footer="0.511111111111111"/>
  <pageSetup paperSize="9" scale="10" fitToHeight="1000" orientation="landscape" errors="blank"/>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0"/>
  <sheetViews>
    <sheetView showGridLines="0" showZeros="0" workbookViewId="0">
      <selection activeCell="A1" sqref="A1"/>
    </sheetView>
  </sheetViews>
  <sheetFormatPr defaultColWidth="8.625" defaultRowHeight="12.75" outlineLevelCol="7"/>
  <cols>
    <col min="1" max="1" width="11.625" style="68" customWidth="true"/>
    <col min="2" max="2" width="29.125" style="68" customWidth="true"/>
    <col min="3" max="8" width="13.5" style="68" customWidth="true"/>
    <col min="9" max="16384" width="8.625" style="68"/>
  </cols>
  <sheetData>
    <row r="1" ht="20.1" customHeight="true" spans="1:8">
      <c r="A1" s="93"/>
      <c r="B1" s="93"/>
      <c r="C1" s="93"/>
      <c r="D1" s="93"/>
      <c r="E1" s="99"/>
      <c r="F1" s="93"/>
      <c r="G1" s="93"/>
      <c r="H1" s="100" t="s">
        <v>480</v>
      </c>
    </row>
    <row r="2" ht="25.5" customHeight="true" spans="1:8">
      <c r="A2" s="71" t="s">
        <v>481</v>
      </c>
      <c r="B2" s="71"/>
      <c r="C2" s="71"/>
      <c r="D2" s="71"/>
      <c r="E2" s="71"/>
      <c r="F2" s="71"/>
      <c r="G2" s="71"/>
      <c r="H2" s="71"/>
    </row>
    <row r="3" ht="20.1" customHeight="true" spans="1:8">
      <c r="A3" s="72" t="s">
        <v>2</v>
      </c>
      <c r="B3" s="69"/>
      <c r="C3" s="69"/>
      <c r="D3" s="69"/>
      <c r="E3" s="69"/>
      <c r="F3" s="69"/>
      <c r="G3" s="69"/>
      <c r="H3" s="83" t="s">
        <v>3</v>
      </c>
    </row>
    <row r="4" ht="20.1" customHeight="true" spans="1:8">
      <c r="A4" s="94" t="s">
        <v>482</v>
      </c>
      <c r="B4" s="94" t="s">
        <v>483</v>
      </c>
      <c r="C4" s="85" t="s">
        <v>484</v>
      </c>
      <c r="D4" s="85"/>
      <c r="E4" s="90"/>
      <c r="F4" s="90"/>
      <c r="G4" s="90"/>
      <c r="H4" s="85"/>
    </row>
    <row r="5" ht="20.1" customHeight="true" spans="1:8">
      <c r="A5" s="94"/>
      <c r="B5" s="94"/>
      <c r="C5" s="95" t="s">
        <v>56</v>
      </c>
      <c r="D5" s="86" t="s">
        <v>298</v>
      </c>
      <c r="E5" s="73" t="s">
        <v>485</v>
      </c>
      <c r="F5" s="74"/>
      <c r="G5" s="75"/>
      <c r="H5" s="108" t="s">
        <v>303</v>
      </c>
    </row>
    <row r="6" ht="33.75" customHeight="true" spans="1:8">
      <c r="A6" s="88"/>
      <c r="B6" s="88"/>
      <c r="C6" s="96"/>
      <c r="D6" s="89"/>
      <c r="E6" s="104" t="s">
        <v>71</v>
      </c>
      <c r="F6" s="105" t="s">
        <v>486</v>
      </c>
      <c r="G6" s="79" t="s">
        <v>487</v>
      </c>
      <c r="H6" s="106"/>
    </row>
    <row r="7" ht="20.1" customHeight="true" spans="1:8">
      <c r="A7" s="81" t="s">
        <v>36</v>
      </c>
      <c r="B7" s="97" t="s">
        <v>56</v>
      </c>
      <c r="C7" s="92">
        <f t="shared" ref="C7:C30" si="0">SUM(D7,F7:H7)</f>
        <v>248.01</v>
      </c>
      <c r="D7" s="98">
        <v>35</v>
      </c>
      <c r="E7" s="98">
        <f t="shared" ref="E7:E30" si="1">SUM(F7:G7)</f>
        <v>175.07</v>
      </c>
      <c r="F7" s="98">
        <v>19.8</v>
      </c>
      <c r="G7" s="91">
        <v>155.27</v>
      </c>
      <c r="H7" s="107">
        <v>37.94</v>
      </c>
    </row>
    <row r="8" ht="20.1" customHeight="true" spans="1:8">
      <c r="A8" s="81" t="s">
        <v>36</v>
      </c>
      <c r="B8" s="97" t="s">
        <v>79</v>
      </c>
      <c r="C8" s="92">
        <f t="shared" si="0"/>
        <v>118.65</v>
      </c>
      <c r="D8" s="98">
        <v>35</v>
      </c>
      <c r="E8" s="98">
        <f t="shared" si="1"/>
        <v>68.65</v>
      </c>
      <c r="F8" s="98">
        <v>0</v>
      </c>
      <c r="G8" s="91">
        <v>68.65</v>
      </c>
      <c r="H8" s="107">
        <v>15</v>
      </c>
    </row>
    <row r="9" ht="20.1" customHeight="true" spans="1:8">
      <c r="A9" s="81" t="s">
        <v>84</v>
      </c>
      <c r="B9" s="97" t="s">
        <v>80</v>
      </c>
      <c r="C9" s="92">
        <f t="shared" si="0"/>
        <v>118.65</v>
      </c>
      <c r="D9" s="98">
        <v>35</v>
      </c>
      <c r="E9" s="98">
        <f t="shared" si="1"/>
        <v>68.65</v>
      </c>
      <c r="F9" s="98">
        <v>0</v>
      </c>
      <c r="G9" s="91">
        <v>68.65</v>
      </c>
      <c r="H9" s="107">
        <v>15</v>
      </c>
    </row>
    <row r="10" ht="20.1" customHeight="true" spans="1:8">
      <c r="A10" s="81" t="s">
        <v>36</v>
      </c>
      <c r="B10" s="97" t="s">
        <v>111</v>
      </c>
      <c r="C10" s="92">
        <f t="shared" si="0"/>
        <v>18.14</v>
      </c>
      <c r="D10" s="98">
        <v>0</v>
      </c>
      <c r="E10" s="98">
        <f t="shared" si="1"/>
        <v>10.79</v>
      </c>
      <c r="F10" s="98">
        <v>0</v>
      </c>
      <c r="G10" s="91">
        <v>10.79</v>
      </c>
      <c r="H10" s="107">
        <v>7.35</v>
      </c>
    </row>
    <row r="11" ht="20.1" customHeight="true" spans="1:8">
      <c r="A11" s="81" t="s">
        <v>113</v>
      </c>
      <c r="B11" s="97" t="s">
        <v>112</v>
      </c>
      <c r="C11" s="92">
        <f t="shared" si="0"/>
        <v>8.29</v>
      </c>
      <c r="D11" s="98">
        <v>0</v>
      </c>
      <c r="E11" s="98">
        <f t="shared" si="1"/>
        <v>5.79</v>
      </c>
      <c r="F11" s="98">
        <v>0</v>
      </c>
      <c r="G11" s="91">
        <v>5.79</v>
      </c>
      <c r="H11" s="107">
        <v>2.5</v>
      </c>
    </row>
    <row r="12" ht="20.1" customHeight="true" spans="1:8">
      <c r="A12" s="81" t="s">
        <v>118</v>
      </c>
      <c r="B12" s="97" t="s">
        <v>117</v>
      </c>
      <c r="C12" s="92">
        <f t="shared" si="0"/>
        <v>9.85</v>
      </c>
      <c r="D12" s="98">
        <v>0</v>
      </c>
      <c r="E12" s="98">
        <f t="shared" si="1"/>
        <v>5</v>
      </c>
      <c r="F12" s="98">
        <v>0</v>
      </c>
      <c r="G12" s="91">
        <v>5</v>
      </c>
      <c r="H12" s="107">
        <v>4.85</v>
      </c>
    </row>
    <row r="13" ht="20.1" customHeight="true" spans="1:8">
      <c r="A13" s="81" t="s">
        <v>36</v>
      </c>
      <c r="B13" s="97" t="s">
        <v>119</v>
      </c>
      <c r="C13" s="92">
        <f t="shared" si="0"/>
        <v>18.5</v>
      </c>
      <c r="D13" s="98">
        <v>0</v>
      </c>
      <c r="E13" s="98">
        <f t="shared" si="1"/>
        <v>18</v>
      </c>
      <c r="F13" s="98">
        <v>0</v>
      </c>
      <c r="G13" s="91">
        <v>18</v>
      </c>
      <c r="H13" s="107">
        <v>0.5</v>
      </c>
    </row>
    <row r="14" ht="20.1" customHeight="true" spans="1:8">
      <c r="A14" s="81" t="s">
        <v>121</v>
      </c>
      <c r="B14" s="97" t="s">
        <v>120</v>
      </c>
      <c r="C14" s="92">
        <f t="shared" si="0"/>
        <v>18.5</v>
      </c>
      <c r="D14" s="98">
        <v>0</v>
      </c>
      <c r="E14" s="98">
        <f t="shared" si="1"/>
        <v>18</v>
      </c>
      <c r="F14" s="98">
        <v>0</v>
      </c>
      <c r="G14" s="91">
        <v>18</v>
      </c>
      <c r="H14" s="107">
        <v>0.5</v>
      </c>
    </row>
    <row r="15" ht="20.1" customHeight="true" spans="1:8">
      <c r="A15" s="81" t="s">
        <v>36</v>
      </c>
      <c r="B15" s="97" t="s">
        <v>123</v>
      </c>
      <c r="C15" s="92">
        <f t="shared" si="0"/>
        <v>3.75</v>
      </c>
      <c r="D15" s="98">
        <v>0</v>
      </c>
      <c r="E15" s="98">
        <f t="shared" si="1"/>
        <v>3.75</v>
      </c>
      <c r="F15" s="98">
        <v>0</v>
      </c>
      <c r="G15" s="91">
        <v>3.75</v>
      </c>
      <c r="H15" s="107">
        <v>0</v>
      </c>
    </row>
    <row r="16" ht="20.1" customHeight="true" spans="1:8">
      <c r="A16" s="81" t="s">
        <v>125</v>
      </c>
      <c r="B16" s="97" t="s">
        <v>124</v>
      </c>
      <c r="C16" s="92">
        <f t="shared" si="0"/>
        <v>3.75</v>
      </c>
      <c r="D16" s="98">
        <v>0</v>
      </c>
      <c r="E16" s="98">
        <f t="shared" si="1"/>
        <v>3.75</v>
      </c>
      <c r="F16" s="98">
        <v>0</v>
      </c>
      <c r="G16" s="91">
        <v>3.75</v>
      </c>
      <c r="H16" s="107">
        <v>0</v>
      </c>
    </row>
    <row r="17" ht="20.1" customHeight="true" spans="1:8">
      <c r="A17" s="81" t="s">
        <v>36</v>
      </c>
      <c r="B17" s="97" t="s">
        <v>127</v>
      </c>
      <c r="C17" s="92">
        <f t="shared" si="0"/>
        <v>28.7</v>
      </c>
      <c r="D17" s="98">
        <v>0</v>
      </c>
      <c r="E17" s="98">
        <f t="shared" si="1"/>
        <v>23.9</v>
      </c>
      <c r="F17" s="98">
        <v>0</v>
      </c>
      <c r="G17" s="91">
        <v>23.9</v>
      </c>
      <c r="H17" s="107">
        <v>4.8</v>
      </c>
    </row>
    <row r="18" ht="20.1" customHeight="true" spans="1:8">
      <c r="A18" s="81" t="s">
        <v>129</v>
      </c>
      <c r="B18" s="97" t="s">
        <v>128</v>
      </c>
      <c r="C18" s="92">
        <f t="shared" si="0"/>
        <v>4.3</v>
      </c>
      <c r="D18" s="98">
        <v>0</v>
      </c>
      <c r="E18" s="98">
        <f t="shared" si="1"/>
        <v>3.5</v>
      </c>
      <c r="F18" s="98">
        <v>0</v>
      </c>
      <c r="G18" s="91">
        <v>3.5</v>
      </c>
      <c r="H18" s="107">
        <v>0.8</v>
      </c>
    </row>
    <row r="19" ht="20.1" customHeight="true" spans="1:8">
      <c r="A19" s="81" t="s">
        <v>134</v>
      </c>
      <c r="B19" s="97" t="s">
        <v>132</v>
      </c>
      <c r="C19" s="92">
        <f t="shared" si="0"/>
        <v>20.4</v>
      </c>
      <c r="D19" s="98">
        <v>0</v>
      </c>
      <c r="E19" s="98">
        <f t="shared" si="1"/>
        <v>17.4</v>
      </c>
      <c r="F19" s="98">
        <v>0</v>
      </c>
      <c r="G19" s="91">
        <v>17.4</v>
      </c>
      <c r="H19" s="107">
        <v>3</v>
      </c>
    </row>
    <row r="20" ht="20.1" customHeight="true" spans="1:8">
      <c r="A20" s="81" t="s">
        <v>139</v>
      </c>
      <c r="B20" s="97" t="s">
        <v>137</v>
      </c>
      <c r="C20" s="92">
        <f t="shared" si="0"/>
        <v>4</v>
      </c>
      <c r="D20" s="98">
        <v>0</v>
      </c>
      <c r="E20" s="98">
        <f t="shared" si="1"/>
        <v>3</v>
      </c>
      <c r="F20" s="98">
        <v>0</v>
      </c>
      <c r="G20" s="91">
        <v>3</v>
      </c>
      <c r="H20" s="107">
        <v>1</v>
      </c>
    </row>
    <row r="21" ht="20.1" customHeight="true" spans="1:8">
      <c r="A21" s="81" t="s">
        <v>36</v>
      </c>
      <c r="B21" s="97" t="s">
        <v>141</v>
      </c>
      <c r="C21" s="92">
        <f t="shared" si="0"/>
        <v>41.67</v>
      </c>
      <c r="D21" s="98">
        <v>0</v>
      </c>
      <c r="E21" s="98">
        <f t="shared" si="1"/>
        <v>34.38</v>
      </c>
      <c r="F21" s="98">
        <v>19.8</v>
      </c>
      <c r="G21" s="91">
        <v>14.58</v>
      </c>
      <c r="H21" s="107">
        <v>7.29</v>
      </c>
    </row>
    <row r="22" ht="20.1" customHeight="true" spans="1:8">
      <c r="A22" s="81" t="s">
        <v>143</v>
      </c>
      <c r="B22" s="97" t="s">
        <v>142</v>
      </c>
      <c r="C22" s="92">
        <f t="shared" si="0"/>
        <v>4.17</v>
      </c>
      <c r="D22" s="98">
        <v>0</v>
      </c>
      <c r="E22" s="98">
        <f t="shared" si="1"/>
        <v>3.88</v>
      </c>
      <c r="F22" s="98">
        <v>0</v>
      </c>
      <c r="G22" s="91">
        <v>3.88</v>
      </c>
      <c r="H22" s="107">
        <v>0.29</v>
      </c>
    </row>
    <row r="23" ht="20.1" customHeight="true" spans="1:8">
      <c r="A23" s="81" t="s">
        <v>147</v>
      </c>
      <c r="B23" s="97" t="s">
        <v>146</v>
      </c>
      <c r="C23" s="92">
        <f t="shared" si="0"/>
        <v>3.5</v>
      </c>
      <c r="D23" s="98">
        <v>0</v>
      </c>
      <c r="E23" s="98">
        <f t="shared" si="1"/>
        <v>2.5</v>
      </c>
      <c r="F23" s="98">
        <v>0</v>
      </c>
      <c r="G23" s="91">
        <v>2.5</v>
      </c>
      <c r="H23" s="107">
        <v>1</v>
      </c>
    </row>
    <row r="24" ht="20.1" customHeight="true" spans="1:8">
      <c r="A24" s="81" t="s">
        <v>149</v>
      </c>
      <c r="B24" s="97" t="s">
        <v>148</v>
      </c>
      <c r="C24" s="92">
        <f t="shared" si="0"/>
        <v>0.5</v>
      </c>
      <c r="D24" s="98">
        <v>0</v>
      </c>
      <c r="E24" s="98">
        <f t="shared" si="1"/>
        <v>0</v>
      </c>
      <c r="F24" s="98">
        <v>0</v>
      </c>
      <c r="G24" s="91">
        <v>0</v>
      </c>
      <c r="H24" s="107">
        <v>0.5</v>
      </c>
    </row>
    <row r="25" ht="20.1" customHeight="true" spans="1:8">
      <c r="A25" s="81" t="s">
        <v>152</v>
      </c>
      <c r="B25" s="97" t="s">
        <v>151</v>
      </c>
      <c r="C25" s="92">
        <f t="shared" si="0"/>
        <v>26</v>
      </c>
      <c r="D25" s="98">
        <v>0</v>
      </c>
      <c r="E25" s="98">
        <f t="shared" si="1"/>
        <v>24</v>
      </c>
      <c r="F25" s="98">
        <v>19.8</v>
      </c>
      <c r="G25" s="91">
        <v>4.2</v>
      </c>
      <c r="H25" s="107">
        <v>2</v>
      </c>
    </row>
    <row r="26" ht="20.1" customHeight="true" spans="1:8">
      <c r="A26" s="81" t="s">
        <v>154</v>
      </c>
      <c r="B26" s="97" t="s">
        <v>153</v>
      </c>
      <c r="C26" s="92">
        <f t="shared" si="0"/>
        <v>0.5</v>
      </c>
      <c r="D26" s="98">
        <v>0</v>
      </c>
      <c r="E26" s="98">
        <f t="shared" si="1"/>
        <v>0</v>
      </c>
      <c r="F26" s="98">
        <v>0</v>
      </c>
      <c r="G26" s="91">
        <v>0</v>
      </c>
      <c r="H26" s="107">
        <v>0.5</v>
      </c>
    </row>
    <row r="27" ht="20.1" customHeight="true" spans="1:8">
      <c r="A27" s="81" t="s">
        <v>158</v>
      </c>
      <c r="B27" s="97" t="s">
        <v>157</v>
      </c>
      <c r="C27" s="92">
        <f t="shared" si="0"/>
        <v>6</v>
      </c>
      <c r="D27" s="98">
        <v>0</v>
      </c>
      <c r="E27" s="98">
        <f t="shared" si="1"/>
        <v>4</v>
      </c>
      <c r="F27" s="98">
        <v>0</v>
      </c>
      <c r="G27" s="91">
        <v>4</v>
      </c>
      <c r="H27" s="107">
        <v>2</v>
      </c>
    </row>
    <row r="28" ht="20.1" customHeight="true" spans="1:8">
      <c r="A28" s="81" t="s">
        <v>162</v>
      </c>
      <c r="B28" s="97" t="s">
        <v>161</v>
      </c>
      <c r="C28" s="92">
        <f t="shared" si="0"/>
        <v>1</v>
      </c>
      <c r="D28" s="98">
        <v>0</v>
      </c>
      <c r="E28" s="98">
        <f t="shared" si="1"/>
        <v>0</v>
      </c>
      <c r="F28" s="98">
        <v>0</v>
      </c>
      <c r="G28" s="91">
        <v>0</v>
      </c>
      <c r="H28" s="107">
        <v>1</v>
      </c>
    </row>
    <row r="29" ht="20.1" customHeight="true" spans="1:8">
      <c r="A29" s="81" t="s">
        <v>36</v>
      </c>
      <c r="B29" s="97" t="s">
        <v>163</v>
      </c>
      <c r="C29" s="92">
        <f t="shared" si="0"/>
        <v>18.6</v>
      </c>
      <c r="D29" s="98">
        <v>0</v>
      </c>
      <c r="E29" s="98">
        <f t="shared" si="1"/>
        <v>15.6</v>
      </c>
      <c r="F29" s="98">
        <v>0</v>
      </c>
      <c r="G29" s="91">
        <v>15.6</v>
      </c>
      <c r="H29" s="107">
        <v>3</v>
      </c>
    </row>
    <row r="30" ht="20.1" customHeight="true" spans="1:8">
      <c r="A30" s="81" t="s">
        <v>165</v>
      </c>
      <c r="B30" s="97" t="s">
        <v>164</v>
      </c>
      <c r="C30" s="92">
        <f t="shared" si="0"/>
        <v>18.6</v>
      </c>
      <c r="D30" s="98">
        <v>0</v>
      </c>
      <c r="E30" s="98">
        <f t="shared" si="1"/>
        <v>15.6</v>
      </c>
      <c r="F30" s="98">
        <v>0</v>
      </c>
      <c r="G30" s="91">
        <v>15.6</v>
      </c>
      <c r="H30" s="107">
        <v>3</v>
      </c>
    </row>
  </sheetData>
  <mergeCells count="8">
    <mergeCell ref="A2:H2"/>
    <mergeCell ref="C4:H4"/>
    <mergeCell ref="E5:G5"/>
    <mergeCell ref="A4:A6"/>
    <mergeCell ref="B4:B6"/>
    <mergeCell ref="C5:C6"/>
    <mergeCell ref="D5:D6"/>
    <mergeCell ref="H5:H6"/>
  </mergeCells>
  <printOptions horizontalCentered="true"/>
  <pageMargins left="0.590277777777778" right="0.590277777777778" top="0.984027777777778" bottom="0.984027777777778" header="0.511111111111111" footer="0.511111111111111"/>
  <pageSetup paperSize="9" fitToHeight="1000" orientation="landscape" errors="blank"/>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1</vt:lpstr>
      <vt:lpstr>1-1</vt:lpstr>
      <vt:lpstr>1-2</vt:lpstr>
      <vt:lpstr>2</vt:lpstr>
      <vt:lpstr>2-1</vt:lpstr>
      <vt:lpstr>3</vt:lpstr>
      <vt:lpstr>3-1</vt:lpstr>
      <vt:lpstr>3-2</vt:lpstr>
      <vt:lpstr>3-3</vt:lpstr>
      <vt:lpstr>4</vt:lpstr>
      <vt:lpstr>4-1</vt:lpstr>
      <vt:lpstr>5</vt:lpstr>
      <vt:lpstr>6</vt:lpstr>
      <vt:lpstr>7（1）</vt:lpstr>
      <vt:lpstr>7（2）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PiggyFF</dc:creator>
  <cp:lastModifiedBy>user</cp:lastModifiedBy>
  <dcterms:created xsi:type="dcterms:W3CDTF">2020-04-27T09:08:00Z</dcterms:created>
  <dcterms:modified xsi:type="dcterms:W3CDTF">2021-09-03T16:15:31Z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